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екретар ради\Сесії\8 скликання\64 сесія\первинка\"/>
    </mc:Choice>
  </mc:AlternateContent>
  <xr:revisionPtr revIDLastSave="0" documentId="8_{08176127-5E2F-4ED5-BDDD-C65F395E867C}" xr6:coauthVersionLast="45" xr6:coauthVersionMax="45" xr10:uidLastSave="{00000000-0000-0000-0000-000000000000}"/>
  <bookViews>
    <workbookView xWindow="-110" yWindow="-110" windowWidth="19420" windowHeight="10300" tabRatio="860" activeTab="3" xr2:uid="{00000000-000D-0000-FFFF-FFFF00000000}"/>
  </bookViews>
  <sheets>
    <sheet name="Запч 2026" sheetId="23" r:id="rId1"/>
    <sheet name="Бензин 2026" sheetId="24" r:id="rId2"/>
    <sheet name="Послуги 2026" sheetId="25" r:id="rId3"/>
    <sheet name="Оплата праці 2026" sheetId="26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25" l="1"/>
  <c r="G11" i="25"/>
  <c r="F11" i="23"/>
  <c r="F12" i="23"/>
  <c r="H12" i="23" s="1"/>
  <c r="H4" i="25"/>
  <c r="H5" i="25"/>
  <c r="H6" i="25"/>
  <c r="H7" i="25"/>
  <c r="H8" i="25"/>
  <c r="H9" i="25"/>
  <c r="H10" i="25"/>
  <c r="H11" i="25" s="1"/>
  <c r="F10" i="25"/>
  <c r="F11" i="25"/>
  <c r="G11" i="23"/>
  <c r="H5" i="23"/>
  <c r="H6" i="23"/>
  <c r="H7" i="23"/>
  <c r="H8" i="23"/>
  <c r="H9" i="23"/>
  <c r="H10" i="23"/>
  <c r="H11" i="23"/>
  <c r="H12" i="24"/>
  <c r="H6" i="24"/>
  <c r="H7" i="24"/>
  <c r="H8" i="24"/>
  <c r="H9" i="24"/>
  <c r="H10" i="24"/>
  <c r="H11" i="24"/>
  <c r="H13" i="24"/>
  <c r="H5" i="24"/>
  <c r="J6" i="26"/>
  <c r="J7" i="26" s="1"/>
  <c r="J8" i="26" s="1"/>
  <c r="I7" i="26"/>
  <c r="I8" i="26" s="1"/>
  <c r="I9" i="26" s="1"/>
  <c r="H7" i="26"/>
  <c r="H8" i="26" s="1"/>
  <c r="F14" i="24"/>
  <c r="F15" i="24" s="1"/>
  <c r="H15" i="24" s="1"/>
  <c r="J9" i="26" l="1"/>
  <c r="H14" i="24"/>
  <c r="H9" i="26"/>
</calcChain>
</file>

<file path=xl/sharedStrings.xml><?xml version="1.0" encoding="utf-8"?>
<sst xmlns="http://schemas.openxmlformats.org/spreadsheetml/2006/main" count="137" uniqueCount="61">
  <si>
    <t>Заходи програми</t>
  </si>
  <si>
    <t>Відповідальний за виконання</t>
  </si>
  <si>
    <t>Найменування</t>
  </si>
  <si>
    <t>Рік</t>
  </si>
  <si>
    <t>Бюджет ОТГ</t>
  </si>
  <si>
    <t>Загальний</t>
  </si>
  <si>
    <t>Спеціальний</t>
  </si>
  <si>
    <t>Всього</t>
  </si>
  <si>
    <t>Очікуваний результат</t>
  </si>
  <si>
    <t>забезпечення запасними частинами автомобіль Опель Комбо АХ 3607СЕ</t>
  </si>
  <si>
    <t>КНП ЦПМД Зачепилівської селищної ради</t>
  </si>
  <si>
    <t>придбання запасних частин</t>
  </si>
  <si>
    <t>надання першої необхідної допомоги</t>
  </si>
  <si>
    <t>Забезпечення запасними частинами автомобіль ВАЗ 21041 АХ7628ВХ</t>
  </si>
  <si>
    <t>Забезпечення паливно-мастильними матеріалами автомобіль ВАЗ 21041 АХ7628ВХ</t>
  </si>
  <si>
    <t>Забезпечення паливно-мастильними м атеріалами автомобіль ЗАЗ 110206 АХ1772ЕМ АЗПСМ с. Леб'яже</t>
  </si>
  <si>
    <t>придбання паливно-мастильних матеріалів</t>
  </si>
  <si>
    <t>Профілактичні вимірювання електрообладнання силової та освітлювальної електропроводки, заземлюючих пристроїв приміщень</t>
  </si>
  <si>
    <t>виконання нормативів безпеки, запобігання аварій і пожеж</t>
  </si>
  <si>
    <t>виконання нормативів експлуатації автомобілів</t>
  </si>
  <si>
    <t xml:space="preserve">Забезпечення паливно-мастильними матеріалами автомобіль ЗАЗ 110206 АХ1816ЕМ АЗПСМ с. Рунівщина для обслуговування населення ФП с. Чернещина за адресою с.Новоселівка </t>
  </si>
  <si>
    <t>РАЗОМ ПО РОЗДІЛУ ІІ</t>
  </si>
  <si>
    <t>РАЗОМ ПО РОЗДІЛУ І</t>
  </si>
  <si>
    <t>РАЗОМ по розділу ІІІ .2</t>
  </si>
  <si>
    <t xml:space="preserve">Забезпечення запасними  частинами автомобіль Рено Дастер АХ 3586 НТ АЗПСМ с. Зачепилівка </t>
  </si>
  <si>
    <t>Забезпечення запасними частинами автомобіль ЗАЗ 110207 АХ8298АА АЗПСМ с.Бердянка</t>
  </si>
  <si>
    <t xml:space="preserve">Забезпечення паливно - мастильними матеріалами автомобіль Опель Комбо  АХ 36-07 СЄ АЗПСМ с. Зачепилівка </t>
  </si>
  <si>
    <t xml:space="preserve">Забезпечення діяльності пунктів здоров'я, фельдшерських пунктів </t>
  </si>
  <si>
    <t>Оплата праці</t>
  </si>
  <si>
    <t>Забезпечення медичної допомоги на селі та місцеве стимулювання якісної медичної допомоги на первинній ланці</t>
  </si>
  <si>
    <t>Оплата за профілактичне вимірювання</t>
  </si>
  <si>
    <t>Оплата послуг по ремонту аватомобіля</t>
  </si>
  <si>
    <t>Забезпечення запасними  частинами автомобіль  АЗПСМ с.Зачепилівка MERCEDEC-BENZ тип VITO 109 CDI АХ0093 ЕХ</t>
  </si>
  <si>
    <t>Забезпечення паливно-мастильними матеріалами автомобіль  АЗПСМ с.Зачепилівка MERCEDEC-BENZ тип VITO 109 CDI АХ0093 ЕХ</t>
  </si>
  <si>
    <t xml:space="preserve">Послуги по ремонту автомобіля </t>
  </si>
  <si>
    <t>Розділ І: Ремонт та запасні частини до транспортних засобів 2026 рік</t>
  </si>
  <si>
    <t>Забезпечення запасними частинами автомобіль Івеко Дейлі АХ 7240 ОО</t>
  </si>
  <si>
    <t xml:space="preserve">Забезпечення паливно - мастильними матеріалами автомобіль Рено Дастер АХ 3586 НТ АЗПСМ с. Бердянка </t>
  </si>
  <si>
    <t xml:space="preserve">Забезпечення паливно - мастильними матеріалами автомобіль Рено Дастер АХ 9321ОВ АЗПСМ с. Зачепилівка </t>
  </si>
  <si>
    <t>Забезпечення паливно - мастильними матеріалами автомобіль Рено Дастер АХ 0856 КР с.Рунівщина</t>
  </si>
  <si>
    <t>Забезпечення паливно-мастильними м атеріалами автомобіль Івеко Дейлі АХ 7240 ОО сще.Зачепилівка</t>
  </si>
  <si>
    <t>Розділ ІІІ.2: Витрати та інші послуги 2026 рік</t>
  </si>
  <si>
    <t xml:space="preserve">Послуги по ремонту електропроводки автомобіля </t>
  </si>
  <si>
    <t>Навчання оператора  газової котельні</t>
  </si>
  <si>
    <t>Оплата за навчання</t>
  </si>
  <si>
    <t xml:space="preserve">виконання нормативів безпеки газопостачання </t>
  </si>
  <si>
    <t>Сервісне обслуговування автомобілів</t>
  </si>
  <si>
    <t>Оплата послуг сервісного осслуговування автомобілів</t>
  </si>
  <si>
    <t>Послуги перезарядки вогнегасників</t>
  </si>
  <si>
    <t>Оплата послуг перезарядки вогнегасників</t>
  </si>
  <si>
    <t>виконання нормативівпожежної безпеки, запобігання аварій і пожеж</t>
  </si>
  <si>
    <t>Ефективне використання , експлуатація автомобілів</t>
  </si>
  <si>
    <t>надання первинної медичної допомоги</t>
  </si>
  <si>
    <t xml:space="preserve">РАЗОМ ПО РОЗДІЛУ І </t>
  </si>
  <si>
    <t xml:space="preserve">РАЗОМ ПО РОЗДІЛУ ІІ </t>
  </si>
  <si>
    <t xml:space="preserve">РАЗОМ по розділу ІІІ .2 </t>
  </si>
  <si>
    <t>Розділ ІІ: Забезпечення паливно-мастильними матеріалами 2026 рік</t>
  </si>
  <si>
    <t>Розділ IV.Зміцнення кадрового потенціалу комунального некомерційного підприємства " Центр первинної медичної допомоги " Зачепилівської селищної ради Харківської області</t>
  </si>
  <si>
    <t>РАЗОМ по розділу IV</t>
  </si>
  <si>
    <t>Разом по розділу IV (2026 рік)</t>
  </si>
  <si>
    <t xml:space="preserve">Всього за розділами I-IV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</si>
</sst>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5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2"/>
  <sheetViews>
    <sheetView topLeftCell="B7" workbookViewId="0">
      <selection activeCell="E15" sqref="E15"/>
    </sheetView>
  </sheetViews>
  <sheetFormatPr defaultRowHeight="14.5" x14ac:dyDescent="0.35"/>
  <cols>
    <col min="1" max="1" width="1.1796875" customWidth="1"/>
    <col min="2" max="2" width="25.54296875" customWidth="1"/>
    <col min="3" max="3" width="17.1796875" customWidth="1"/>
    <col min="4" max="4" width="17" customWidth="1"/>
    <col min="5" max="5" width="10.453125" customWidth="1"/>
    <col min="6" max="6" width="12.54296875" customWidth="1"/>
    <col min="7" max="7" width="12.453125" customWidth="1"/>
    <col min="8" max="8" width="10.453125" customWidth="1"/>
    <col min="9" max="9" width="20" customWidth="1"/>
  </cols>
  <sheetData>
    <row r="1" spans="2:9" ht="18.5" x14ac:dyDescent="0.45">
      <c r="B1" s="11" t="s">
        <v>35</v>
      </c>
      <c r="C1" s="11"/>
      <c r="D1" s="11"/>
      <c r="E1" s="11"/>
      <c r="F1" s="11"/>
      <c r="G1" s="11"/>
      <c r="H1" s="11"/>
      <c r="I1" s="11"/>
    </row>
    <row r="2" spans="2:9" x14ac:dyDescent="0.35">
      <c r="B2" s="2"/>
      <c r="C2" s="2"/>
      <c r="D2" s="2"/>
      <c r="E2" s="2"/>
      <c r="F2" s="2"/>
      <c r="G2" s="2"/>
      <c r="H2" s="2"/>
      <c r="I2" s="2"/>
    </row>
    <row r="3" spans="2:9" x14ac:dyDescent="0.35"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/>
      <c r="H3" s="12" t="s">
        <v>7</v>
      </c>
      <c r="I3" s="12" t="s">
        <v>8</v>
      </c>
    </row>
    <row r="4" spans="2:9" ht="18" customHeight="1" x14ac:dyDescent="0.35">
      <c r="B4" s="12"/>
      <c r="C4" s="12"/>
      <c r="D4" s="12"/>
      <c r="E4" s="12"/>
      <c r="F4" s="1" t="s">
        <v>5</v>
      </c>
      <c r="G4" s="1" t="s">
        <v>6</v>
      </c>
      <c r="H4" s="12"/>
      <c r="I4" s="12"/>
    </row>
    <row r="5" spans="2:9" ht="45" customHeight="1" x14ac:dyDescent="0.35">
      <c r="B5" s="1" t="s">
        <v>9</v>
      </c>
      <c r="C5" s="1" t="s">
        <v>10</v>
      </c>
      <c r="D5" s="1" t="s">
        <v>11</v>
      </c>
      <c r="E5" s="4">
        <v>2026</v>
      </c>
      <c r="F5" s="7">
        <v>13300</v>
      </c>
      <c r="G5" s="4"/>
      <c r="H5" s="7">
        <f t="shared" ref="H5:H10" si="0">F5+G5</f>
        <v>13300</v>
      </c>
      <c r="I5" s="1" t="s">
        <v>12</v>
      </c>
    </row>
    <row r="6" spans="2:9" ht="45.75" customHeight="1" x14ac:dyDescent="0.35">
      <c r="B6" s="1" t="s">
        <v>13</v>
      </c>
      <c r="C6" s="1" t="s">
        <v>10</v>
      </c>
      <c r="D6" s="1" t="s">
        <v>11</v>
      </c>
      <c r="E6" s="4">
        <v>2026</v>
      </c>
      <c r="F6" s="4">
        <v>13000</v>
      </c>
      <c r="G6" s="4"/>
      <c r="H6" s="7">
        <f t="shared" si="0"/>
        <v>13000</v>
      </c>
      <c r="I6" s="1" t="s">
        <v>12</v>
      </c>
    </row>
    <row r="7" spans="2:9" ht="56.25" customHeight="1" x14ac:dyDescent="0.35">
      <c r="B7" s="1" t="s">
        <v>25</v>
      </c>
      <c r="C7" s="1" t="s">
        <v>10</v>
      </c>
      <c r="D7" s="1" t="s">
        <v>11</v>
      </c>
      <c r="E7" s="4">
        <v>2026</v>
      </c>
      <c r="F7" s="4">
        <v>8000</v>
      </c>
      <c r="G7" s="4"/>
      <c r="H7" s="7">
        <f t="shared" si="0"/>
        <v>8000</v>
      </c>
      <c r="I7" s="1" t="s">
        <v>12</v>
      </c>
    </row>
    <row r="8" spans="2:9" ht="63" customHeight="1" x14ac:dyDescent="0.35">
      <c r="B8" s="1" t="s">
        <v>36</v>
      </c>
      <c r="C8" s="1" t="s">
        <v>10</v>
      </c>
      <c r="D8" s="1" t="s">
        <v>11</v>
      </c>
      <c r="E8" s="4">
        <v>2026</v>
      </c>
      <c r="F8" s="4">
        <v>2000</v>
      </c>
      <c r="G8" s="4"/>
      <c r="H8" s="7">
        <f t="shared" si="0"/>
        <v>2000</v>
      </c>
      <c r="I8" s="1" t="s">
        <v>12</v>
      </c>
    </row>
    <row r="9" spans="2:9" ht="61.5" customHeight="1" x14ac:dyDescent="0.35">
      <c r="B9" s="1" t="s">
        <v>32</v>
      </c>
      <c r="C9" s="1" t="s">
        <v>10</v>
      </c>
      <c r="D9" s="1" t="s">
        <v>11</v>
      </c>
      <c r="E9" s="4">
        <v>2026</v>
      </c>
      <c r="F9" s="4">
        <v>68600</v>
      </c>
      <c r="G9" s="4"/>
      <c r="H9" s="7">
        <f t="shared" si="0"/>
        <v>68600</v>
      </c>
      <c r="I9" s="1" t="s">
        <v>12</v>
      </c>
    </row>
    <row r="10" spans="2:9" ht="70.5" customHeight="1" x14ac:dyDescent="0.35">
      <c r="B10" s="1" t="s">
        <v>24</v>
      </c>
      <c r="C10" s="1" t="s">
        <v>10</v>
      </c>
      <c r="D10" s="1" t="s">
        <v>11</v>
      </c>
      <c r="E10" s="4">
        <v>2026</v>
      </c>
      <c r="F10" s="7">
        <v>10000</v>
      </c>
      <c r="G10" s="4"/>
      <c r="H10" s="7">
        <f t="shared" si="0"/>
        <v>10000</v>
      </c>
      <c r="I10" s="1" t="s">
        <v>12</v>
      </c>
    </row>
    <row r="11" spans="2:9" ht="42.75" customHeight="1" x14ac:dyDescent="0.35">
      <c r="B11" s="3" t="s">
        <v>22</v>
      </c>
      <c r="C11" s="1"/>
      <c r="D11" s="1"/>
      <c r="E11" s="4"/>
      <c r="F11" s="7">
        <f>SUM(F5:F10)</f>
        <v>114900</v>
      </c>
      <c r="G11" s="7">
        <f>SUM(G5:G10)</f>
        <v>0</v>
      </c>
      <c r="H11" s="7">
        <f>SUM(H5:H10)</f>
        <v>114900</v>
      </c>
      <c r="I11" s="1"/>
    </row>
    <row r="12" spans="2:9" ht="35.25" customHeight="1" x14ac:dyDescent="0.35">
      <c r="B12" s="8" t="s">
        <v>53</v>
      </c>
      <c r="C12" s="1"/>
      <c r="D12" s="1"/>
      <c r="E12" s="4"/>
      <c r="F12" s="5">
        <f>F11</f>
        <v>114900</v>
      </c>
      <c r="G12" s="5"/>
      <c r="H12" s="4">
        <f>F12+G12</f>
        <v>114900</v>
      </c>
      <c r="I12" s="1"/>
    </row>
  </sheetData>
  <mergeCells count="8">
    <mergeCell ref="B1:I1"/>
    <mergeCell ref="B3:B4"/>
    <mergeCell ref="H3:H4"/>
    <mergeCell ref="I3:I4"/>
    <mergeCell ref="C3:C4"/>
    <mergeCell ref="D3:D4"/>
    <mergeCell ref="E3:E4"/>
    <mergeCell ref="F3:G3"/>
  </mergeCells>
  <phoneticPr fontId="3" type="noConversion"/>
  <pageMargins left="0.74803149606299213" right="0.74803149606299213" top="0.98425196850393704" bottom="0.59055118110236227" header="0.51181102362204722" footer="0.1181102362204724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9"/>
  <sheetViews>
    <sheetView zoomScaleNormal="100" workbookViewId="0">
      <selection activeCell="K10" sqref="K10"/>
    </sheetView>
  </sheetViews>
  <sheetFormatPr defaultRowHeight="14.5" x14ac:dyDescent="0.35"/>
  <cols>
    <col min="1" max="1" width="1.81640625" customWidth="1"/>
    <col min="2" max="2" width="29.7265625" customWidth="1"/>
    <col min="3" max="3" width="16.453125" customWidth="1"/>
    <col min="4" max="4" width="14.81640625" customWidth="1"/>
    <col min="5" max="5" width="13.1796875" customWidth="1"/>
    <col min="6" max="6" width="11.26953125" customWidth="1"/>
    <col min="7" max="7" width="12.54296875" customWidth="1"/>
    <col min="8" max="8" width="13.453125" customWidth="1"/>
    <col min="9" max="9" width="14.453125" customWidth="1"/>
  </cols>
  <sheetData>
    <row r="2" spans="2:9" ht="18.5" x14ac:dyDescent="0.45">
      <c r="B2" s="13" t="s">
        <v>56</v>
      </c>
      <c r="C2" s="13"/>
      <c r="D2" s="13"/>
      <c r="E2" s="13"/>
      <c r="F2" s="13"/>
      <c r="G2" s="13"/>
      <c r="H2" s="13"/>
      <c r="I2" s="13"/>
    </row>
    <row r="3" spans="2:9" x14ac:dyDescent="0.35"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/>
      <c r="H3" s="12" t="s">
        <v>7</v>
      </c>
      <c r="I3" s="12" t="s">
        <v>8</v>
      </c>
    </row>
    <row r="4" spans="2:9" x14ac:dyDescent="0.35">
      <c r="B4" s="12"/>
      <c r="C4" s="12"/>
      <c r="D4" s="12"/>
      <c r="E4" s="12"/>
      <c r="F4" s="1" t="s">
        <v>5</v>
      </c>
      <c r="G4" s="1" t="s">
        <v>6</v>
      </c>
      <c r="H4" s="12"/>
      <c r="I4" s="12"/>
    </row>
    <row r="5" spans="2:9" ht="60.75" customHeight="1" x14ac:dyDescent="0.35">
      <c r="B5" s="1" t="s">
        <v>38</v>
      </c>
      <c r="C5" s="1" t="s">
        <v>10</v>
      </c>
      <c r="D5" s="1" t="s">
        <v>16</v>
      </c>
      <c r="E5" s="4">
        <v>2026</v>
      </c>
      <c r="F5" s="7">
        <v>12800</v>
      </c>
      <c r="G5" s="4"/>
      <c r="H5" s="7">
        <f>F5+G5</f>
        <v>12800</v>
      </c>
      <c r="I5" s="1" t="s">
        <v>52</v>
      </c>
    </row>
    <row r="6" spans="2:9" ht="70.5" customHeight="1" x14ac:dyDescent="0.35">
      <c r="B6" s="1" t="s">
        <v>33</v>
      </c>
      <c r="C6" s="1" t="s">
        <v>10</v>
      </c>
      <c r="D6" s="1" t="s">
        <v>16</v>
      </c>
      <c r="E6" s="4">
        <v>2026</v>
      </c>
      <c r="F6" s="7">
        <v>380170</v>
      </c>
      <c r="G6" s="4"/>
      <c r="H6" s="7">
        <f t="shared" ref="H6:H13" si="0">F6+G6</f>
        <v>380170</v>
      </c>
      <c r="I6" s="1" t="s">
        <v>52</v>
      </c>
    </row>
    <row r="7" spans="2:9" ht="59.25" customHeight="1" x14ac:dyDescent="0.35">
      <c r="B7" s="1" t="s">
        <v>26</v>
      </c>
      <c r="C7" s="1" t="s">
        <v>10</v>
      </c>
      <c r="D7" s="1" t="s">
        <v>16</v>
      </c>
      <c r="E7" s="4">
        <v>2026</v>
      </c>
      <c r="F7" s="7">
        <v>13050</v>
      </c>
      <c r="G7" s="10"/>
      <c r="H7" s="7">
        <f t="shared" si="0"/>
        <v>13050</v>
      </c>
      <c r="I7" s="1" t="s">
        <v>52</v>
      </c>
    </row>
    <row r="8" spans="2:9" ht="43.5" customHeight="1" x14ac:dyDescent="0.35">
      <c r="B8" s="1" t="s">
        <v>14</v>
      </c>
      <c r="C8" s="1" t="s">
        <v>10</v>
      </c>
      <c r="D8" s="1" t="s">
        <v>16</v>
      </c>
      <c r="E8" s="4">
        <v>2026</v>
      </c>
      <c r="F8" s="7">
        <v>12800</v>
      </c>
      <c r="G8" s="4"/>
      <c r="H8" s="7">
        <f t="shared" si="0"/>
        <v>12800</v>
      </c>
      <c r="I8" s="1" t="s">
        <v>52</v>
      </c>
    </row>
    <row r="9" spans="2:9" ht="56.25" customHeight="1" x14ac:dyDescent="0.35">
      <c r="B9" s="1" t="s">
        <v>37</v>
      </c>
      <c r="C9" s="1" t="s">
        <v>10</v>
      </c>
      <c r="D9" s="1" t="s">
        <v>16</v>
      </c>
      <c r="E9" s="4">
        <v>2026</v>
      </c>
      <c r="F9" s="7">
        <v>18800</v>
      </c>
      <c r="G9" s="4"/>
      <c r="H9" s="7">
        <f t="shared" si="0"/>
        <v>18800</v>
      </c>
      <c r="I9" s="1" t="s">
        <v>52</v>
      </c>
    </row>
    <row r="10" spans="2:9" ht="66.75" customHeight="1" x14ac:dyDescent="0.35">
      <c r="B10" s="1" t="s">
        <v>39</v>
      </c>
      <c r="C10" s="1" t="s">
        <v>10</v>
      </c>
      <c r="D10" s="1" t="s">
        <v>16</v>
      </c>
      <c r="E10" s="4">
        <v>2026</v>
      </c>
      <c r="F10" s="7">
        <v>18800</v>
      </c>
      <c r="G10" s="4"/>
      <c r="H10" s="7">
        <f t="shared" si="0"/>
        <v>18800</v>
      </c>
      <c r="I10" s="1" t="s">
        <v>52</v>
      </c>
    </row>
    <row r="11" spans="2:9" ht="93" customHeight="1" x14ac:dyDescent="0.35">
      <c r="B11" s="1" t="s">
        <v>20</v>
      </c>
      <c r="C11" s="1" t="s">
        <v>10</v>
      </c>
      <c r="D11" s="1" t="s">
        <v>16</v>
      </c>
      <c r="E11" s="4">
        <v>2026</v>
      </c>
      <c r="F11" s="7">
        <v>13000</v>
      </c>
      <c r="G11" s="4"/>
      <c r="H11" s="7">
        <f t="shared" si="0"/>
        <v>13000</v>
      </c>
      <c r="I11" s="1" t="s">
        <v>52</v>
      </c>
    </row>
    <row r="12" spans="2:9" ht="63" customHeight="1" x14ac:dyDescent="0.35">
      <c r="B12" s="1" t="s">
        <v>40</v>
      </c>
      <c r="C12" s="1" t="s">
        <v>10</v>
      </c>
      <c r="D12" s="1" t="s">
        <v>16</v>
      </c>
      <c r="E12" s="4">
        <v>2026</v>
      </c>
      <c r="F12" s="7">
        <v>154240</v>
      </c>
      <c r="G12" s="4"/>
      <c r="H12" s="7">
        <f>F12+G12</f>
        <v>154240</v>
      </c>
      <c r="I12" s="1" t="s">
        <v>52</v>
      </c>
    </row>
    <row r="13" spans="2:9" ht="60.75" customHeight="1" x14ac:dyDescent="0.35">
      <c r="B13" s="1" t="s">
        <v>15</v>
      </c>
      <c r="C13" s="1" t="s">
        <v>10</v>
      </c>
      <c r="D13" s="1" t="s">
        <v>16</v>
      </c>
      <c r="E13" s="4">
        <v>2026</v>
      </c>
      <c r="F13" s="7">
        <v>12800</v>
      </c>
      <c r="G13" s="4"/>
      <c r="H13" s="7">
        <f t="shared" si="0"/>
        <v>12800</v>
      </c>
      <c r="I13" s="1" t="s">
        <v>52</v>
      </c>
    </row>
    <row r="14" spans="2:9" ht="17.25" customHeight="1" x14ac:dyDescent="0.35">
      <c r="B14" s="3" t="s">
        <v>21</v>
      </c>
      <c r="C14" s="3"/>
      <c r="D14" s="3"/>
      <c r="E14" s="5"/>
      <c r="F14" s="5">
        <f>SUM(F5:F13)</f>
        <v>636460</v>
      </c>
      <c r="G14" s="5"/>
      <c r="H14" s="5">
        <f>F14+G14</f>
        <v>636460</v>
      </c>
      <c r="I14" s="3"/>
    </row>
    <row r="15" spans="2:9" ht="24" customHeight="1" x14ac:dyDescent="0.35">
      <c r="B15" s="8" t="s">
        <v>54</v>
      </c>
      <c r="C15" s="3"/>
      <c r="D15" s="3"/>
      <c r="E15" s="5"/>
      <c r="F15" s="5">
        <f>F14</f>
        <v>636460</v>
      </c>
      <c r="G15" s="5"/>
      <c r="H15" s="5">
        <f>F15+G15</f>
        <v>636460</v>
      </c>
      <c r="I15" s="3"/>
    </row>
    <row r="16" spans="2:9" x14ac:dyDescent="0.35">
      <c r="E16" s="6"/>
      <c r="F16" s="6"/>
      <c r="G16" s="6"/>
      <c r="H16" s="6"/>
    </row>
    <row r="17" spans="5:8" x14ac:dyDescent="0.35">
      <c r="E17" s="6"/>
      <c r="F17" s="6"/>
      <c r="G17" s="6"/>
      <c r="H17" s="6"/>
    </row>
    <row r="18" spans="5:8" x14ac:dyDescent="0.35">
      <c r="E18" s="6"/>
      <c r="F18" s="6"/>
      <c r="G18" s="6"/>
      <c r="H18" s="6"/>
    </row>
    <row r="19" spans="5:8" x14ac:dyDescent="0.35">
      <c r="E19" s="6"/>
      <c r="F19" s="6"/>
      <c r="G19" s="6"/>
      <c r="H19" s="6"/>
    </row>
  </sheetData>
  <mergeCells count="8">
    <mergeCell ref="B2:I2"/>
    <mergeCell ref="B3:B4"/>
    <mergeCell ref="C3:C4"/>
    <mergeCell ref="D3:D4"/>
    <mergeCell ref="E3:E4"/>
    <mergeCell ref="F3:G3"/>
    <mergeCell ref="H3:H4"/>
    <mergeCell ref="I3:I4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1"/>
  <sheetViews>
    <sheetView topLeftCell="A7" workbookViewId="0">
      <selection activeCell="B2" sqref="B2:B3"/>
    </sheetView>
  </sheetViews>
  <sheetFormatPr defaultRowHeight="14.5" x14ac:dyDescent="0.35"/>
  <cols>
    <col min="1" max="1" width="2" customWidth="1"/>
    <col min="2" max="2" width="33.7265625" customWidth="1"/>
    <col min="3" max="3" width="16.453125" customWidth="1"/>
    <col min="4" max="4" width="14.54296875" customWidth="1"/>
    <col min="5" max="5" width="9.81640625" customWidth="1"/>
    <col min="6" max="6" width="10.7265625" customWidth="1"/>
    <col min="7" max="7" width="12.453125" customWidth="1"/>
    <col min="8" max="8" width="9.81640625" customWidth="1"/>
    <col min="9" max="9" width="17.1796875" customWidth="1"/>
  </cols>
  <sheetData>
    <row r="1" spans="2:9" ht="18.5" x14ac:dyDescent="0.45">
      <c r="B1" s="13" t="s">
        <v>41</v>
      </c>
      <c r="C1" s="13"/>
      <c r="D1" s="13"/>
      <c r="E1" s="13"/>
      <c r="F1" s="13"/>
      <c r="G1" s="13"/>
      <c r="H1" s="13"/>
      <c r="I1" s="13"/>
    </row>
    <row r="2" spans="2:9" x14ac:dyDescent="0.35"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/>
      <c r="H2" s="12" t="s">
        <v>7</v>
      </c>
      <c r="I2" s="12" t="s">
        <v>8</v>
      </c>
    </row>
    <row r="3" spans="2:9" ht="23.25" customHeight="1" x14ac:dyDescent="0.35">
      <c r="B3" s="12"/>
      <c r="C3" s="12"/>
      <c r="D3" s="12"/>
      <c r="E3" s="12"/>
      <c r="F3" s="1" t="s">
        <v>5</v>
      </c>
      <c r="G3" s="1" t="s">
        <v>6</v>
      </c>
      <c r="H3" s="12"/>
      <c r="I3" s="12"/>
    </row>
    <row r="4" spans="2:9" ht="72" customHeight="1" x14ac:dyDescent="0.35">
      <c r="B4" s="1" t="s">
        <v>17</v>
      </c>
      <c r="C4" s="1" t="s">
        <v>10</v>
      </c>
      <c r="D4" s="1" t="s">
        <v>30</v>
      </c>
      <c r="E4" s="4">
        <v>2026</v>
      </c>
      <c r="F4" s="7">
        <v>30000</v>
      </c>
      <c r="G4" s="4"/>
      <c r="H4" s="7">
        <f t="shared" ref="H4:H9" si="0">F4+G4</f>
        <v>30000</v>
      </c>
      <c r="I4" s="1" t="s">
        <v>18</v>
      </c>
    </row>
    <row r="5" spans="2:9" ht="55.5" customHeight="1" x14ac:dyDescent="0.35">
      <c r="B5" s="1" t="s">
        <v>43</v>
      </c>
      <c r="C5" s="1" t="s">
        <v>10</v>
      </c>
      <c r="D5" s="1" t="s">
        <v>44</v>
      </c>
      <c r="E5" s="4">
        <v>2026</v>
      </c>
      <c r="F5" s="7">
        <v>1300</v>
      </c>
      <c r="G5" s="4"/>
      <c r="H5" s="7">
        <f t="shared" si="0"/>
        <v>1300</v>
      </c>
      <c r="I5" s="1" t="s">
        <v>45</v>
      </c>
    </row>
    <row r="6" spans="2:9" ht="57.75" customHeight="1" x14ac:dyDescent="0.35">
      <c r="B6" s="1" t="s">
        <v>42</v>
      </c>
      <c r="C6" s="1" t="s">
        <v>10</v>
      </c>
      <c r="D6" s="1" t="s">
        <v>31</v>
      </c>
      <c r="E6" s="4">
        <v>2026</v>
      </c>
      <c r="F6" s="7">
        <v>10000</v>
      </c>
      <c r="G6" s="4"/>
      <c r="H6" s="7">
        <f t="shared" si="0"/>
        <v>10000</v>
      </c>
      <c r="I6" s="1" t="s">
        <v>19</v>
      </c>
    </row>
    <row r="7" spans="2:9" ht="57.75" customHeight="1" x14ac:dyDescent="0.35">
      <c r="B7" s="1" t="s">
        <v>48</v>
      </c>
      <c r="C7" s="1" t="s">
        <v>10</v>
      </c>
      <c r="D7" s="1" t="s">
        <v>49</v>
      </c>
      <c r="E7" s="4">
        <v>2026</v>
      </c>
      <c r="F7" s="7">
        <v>9000</v>
      </c>
      <c r="G7" s="4"/>
      <c r="H7" s="7">
        <f t="shared" si="0"/>
        <v>9000</v>
      </c>
      <c r="I7" s="1" t="s">
        <v>50</v>
      </c>
    </row>
    <row r="8" spans="2:9" ht="59.25" customHeight="1" x14ac:dyDescent="0.35">
      <c r="B8" s="1" t="s">
        <v>34</v>
      </c>
      <c r="C8" s="1" t="s">
        <v>10</v>
      </c>
      <c r="D8" s="1" t="s">
        <v>31</v>
      </c>
      <c r="E8" s="4">
        <v>2026</v>
      </c>
      <c r="F8" s="7">
        <v>20000</v>
      </c>
      <c r="G8" s="4"/>
      <c r="H8" s="7">
        <f>F8+G8</f>
        <v>20000</v>
      </c>
      <c r="I8" s="1" t="s">
        <v>19</v>
      </c>
    </row>
    <row r="9" spans="2:9" ht="57" customHeight="1" x14ac:dyDescent="0.35">
      <c r="B9" s="1" t="s">
        <v>46</v>
      </c>
      <c r="C9" s="1" t="s">
        <v>10</v>
      </c>
      <c r="D9" s="1" t="s">
        <v>47</v>
      </c>
      <c r="E9" s="4">
        <v>2026</v>
      </c>
      <c r="F9" s="7">
        <v>39000</v>
      </c>
      <c r="G9" s="4"/>
      <c r="H9" s="7">
        <f t="shared" si="0"/>
        <v>39000</v>
      </c>
      <c r="I9" s="1" t="s">
        <v>51</v>
      </c>
    </row>
    <row r="10" spans="2:9" ht="19.5" customHeight="1" x14ac:dyDescent="0.35">
      <c r="B10" s="3" t="s">
        <v>23</v>
      </c>
      <c r="C10" s="3"/>
      <c r="D10" s="3"/>
      <c r="E10" s="5"/>
      <c r="F10" s="9">
        <f>SUM(F4:F9)</f>
        <v>109300</v>
      </c>
      <c r="G10" s="5">
        <f>SUM(G4:G9)</f>
        <v>0</v>
      </c>
      <c r="H10" s="5">
        <f>SUM(H4:H9)</f>
        <v>109300</v>
      </c>
      <c r="I10" s="1"/>
    </row>
    <row r="11" spans="2:9" x14ac:dyDescent="0.35">
      <c r="B11" s="3" t="s">
        <v>55</v>
      </c>
      <c r="C11" s="3"/>
      <c r="D11" s="3"/>
      <c r="E11" s="5"/>
      <c r="F11" s="5">
        <f>F10</f>
        <v>109300</v>
      </c>
      <c r="G11" s="5">
        <f>G10</f>
        <v>0</v>
      </c>
      <c r="H11" s="5">
        <f>H10</f>
        <v>109300</v>
      </c>
      <c r="I11" s="3"/>
    </row>
  </sheetData>
  <mergeCells count="8">
    <mergeCell ref="B1:I1"/>
    <mergeCell ref="B2:B3"/>
    <mergeCell ref="C2:C3"/>
    <mergeCell ref="D2:D3"/>
    <mergeCell ref="E2:E3"/>
    <mergeCell ref="F2:G2"/>
    <mergeCell ref="H2:H3"/>
    <mergeCell ref="I2:I3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9"/>
  <sheetViews>
    <sheetView tabSelected="1" workbookViewId="0">
      <selection activeCell="F4" sqref="F4:F5"/>
    </sheetView>
  </sheetViews>
  <sheetFormatPr defaultRowHeight="14.5" x14ac:dyDescent="0.35"/>
  <cols>
    <col min="1" max="1" width="4" customWidth="1"/>
    <col min="2" max="2" width="9.1796875" hidden="1" customWidth="1"/>
    <col min="3" max="3" width="2.453125" hidden="1" customWidth="1"/>
    <col min="4" max="4" width="22.1796875" customWidth="1"/>
    <col min="5" max="5" width="15.1796875" customWidth="1"/>
    <col min="6" max="6" width="14.54296875" customWidth="1"/>
    <col min="8" max="8" width="10.81640625" customWidth="1"/>
    <col min="9" max="9" width="13.7265625" customWidth="1"/>
    <col min="11" max="11" width="24.7265625" customWidth="1"/>
  </cols>
  <sheetData>
    <row r="2" spans="4:11" ht="35.25" customHeight="1" x14ac:dyDescent="0.45">
      <c r="D2" s="14" t="s">
        <v>57</v>
      </c>
      <c r="E2" s="14"/>
      <c r="F2" s="14"/>
      <c r="G2" s="14"/>
      <c r="H2" s="14"/>
      <c r="I2" s="14"/>
      <c r="J2" s="14"/>
      <c r="K2" s="14"/>
    </row>
    <row r="4" spans="4:11" x14ac:dyDescent="0.35">
      <c r="D4" s="12" t="s">
        <v>0</v>
      </c>
      <c r="E4" s="12" t="s">
        <v>1</v>
      </c>
      <c r="F4" s="12" t="s">
        <v>2</v>
      </c>
      <c r="G4" s="12" t="s">
        <v>3</v>
      </c>
      <c r="H4" s="12" t="s">
        <v>4</v>
      </c>
      <c r="I4" s="12"/>
      <c r="J4" s="12" t="s">
        <v>7</v>
      </c>
      <c r="K4" s="12" t="s">
        <v>8</v>
      </c>
    </row>
    <row r="5" spans="4:11" x14ac:dyDescent="0.35">
      <c r="D5" s="12"/>
      <c r="E5" s="12"/>
      <c r="F5" s="12"/>
      <c r="G5" s="12"/>
      <c r="H5" s="1" t="s">
        <v>5</v>
      </c>
      <c r="I5" s="1" t="s">
        <v>6</v>
      </c>
      <c r="J5" s="12"/>
      <c r="K5" s="12"/>
    </row>
    <row r="6" spans="4:11" ht="105" customHeight="1" x14ac:dyDescent="0.35">
      <c r="D6" s="1" t="s">
        <v>27</v>
      </c>
      <c r="E6" s="1" t="s">
        <v>10</v>
      </c>
      <c r="F6" s="1" t="s">
        <v>28</v>
      </c>
      <c r="G6" s="4">
        <v>2026</v>
      </c>
      <c r="H6" s="4">
        <v>1602468</v>
      </c>
      <c r="I6" s="4"/>
      <c r="J6" s="4">
        <f>H6+I6</f>
        <v>1602468</v>
      </c>
      <c r="K6" s="1" t="s">
        <v>29</v>
      </c>
    </row>
    <row r="7" spans="4:11" x14ac:dyDescent="0.35">
      <c r="D7" s="3" t="s">
        <v>58</v>
      </c>
      <c r="E7" s="3"/>
      <c r="F7" s="3"/>
      <c r="G7" s="5"/>
      <c r="H7" s="5">
        <f t="shared" ref="H7:J8" si="0">H6</f>
        <v>1602468</v>
      </c>
      <c r="I7" s="5">
        <f t="shared" si="0"/>
        <v>0</v>
      </c>
      <c r="J7" s="5">
        <f t="shared" si="0"/>
        <v>1602468</v>
      </c>
      <c r="K7" s="3"/>
    </row>
    <row r="8" spans="4:11" ht="29" x14ac:dyDescent="0.35">
      <c r="D8" s="3" t="s">
        <v>59</v>
      </c>
      <c r="E8" s="3"/>
      <c r="F8" s="3"/>
      <c r="G8" s="5"/>
      <c r="H8" s="5">
        <f t="shared" si="0"/>
        <v>1602468</v>
      </c>
      <c r="I8" s="5">
        <f t="shared" si="0"/>
        <v>0</v>
      </c>
      <c r="J8" s="5">
        <f t="shared" si="0"/>
        <v>1602468</v>
      </c>
      <c r="K8" s="3"/>
    </row>
    <row r="9" spans="4:11" ht="29" x14ac:dyDescent="0.35">
      <c r="D9" s="3" t="s">
        <v>60</v>
      </c>
      <c r="E9" s="3"/>
      <c r="F9" s="3"/>
      <c r="G9" s="5"/>
      <c r="H9" s="5">
        <f>'Запч 2026'!F12+'Бензин 2026'!F15+'Послуги 2026'!F11+'Оплата праці 2026'!H8</f>
        <v>2463128</v>
      </c>
      <c r="I9" s="5">
        <f>'Запч 2026'!G12+'Бензин 2026'!G15+'Послуги 2026'!G11+'Оплата праці 2026'!I8</f>
        <v>0</v>
      </c>
      <c r="J9" s="5">
        <f>'Запч 2026'!H12+'Бензин 2026'!H15+'Послуги 2026'!H11+'Оплата праці 2026'!J8</f>
        <v>2463128</v>
      </c>
      <c r="K9" s="3"/>
    </row>
  </sheetData>
  <mergeCells count="8">
    <mergeCell ref="D2:K2"/>
    <mergeCell ref="D4:D5"/>
    <mergeCell ref="E4:E5"/>
    <mergeCell ref="F4:F5"/>
    <mergeCell ref="G4:G5"/>
    <mergeCell ref="H4:I4"/>
    <mergeCell ref="J4:J5"/>
    <mergeCell ref="K4:K5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Запч 2026</vt:lpstr>
      <vt:lpstr>Бензин 2026</vt:lpstr>
      <vt:lpstr>Послуги 2026</vt:lpstr>
      <vt:lpstr>Оплата праці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cp:lastPrinted>2025-09-04T10:38:18Z</cp:lastPrinted>
  <dcterms:created xsi:type="dcterms:W3CDTF">2020-11-18T19:19:11Z</dcterms:created>
  <dcterms:modified xsi:type="dcterms:W3CDTF">2025-09-05T08:29:45Z</dcterms:modified>
</cp:coreProperties>
</file>