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6">'Дод 7'!$9:$10</definedName>
    <definedName name="_xlnm.Print_Area" localSheetId="3">'Дод 4'!$A$2:$L$34</definedName>
  </definedNames>
  <calcPr fullCalcOnLoad="1"/>
</workbook>
</file>

<file path=xl/sharedStrings.xml><?xml version="1.0" encoding="utf-8"?>
<sst xmlns="http://schemas.openxmlformats.org/spreadsheetml/2006/main" count="1141" uniqueCount="488">
  <si>
    <t>до рішення Зачепилівської селищної ради</t>
  </si>
  <si>
    <t>від  19 грудня 2023 року № 4179  "Про бюджет Зачепилівської селищної територіальної громади на 2024 рік"</t>
  </si>
  <si>
    <t>в редакції рішення селищної ради від 17.01.2024 р. № 4243</t>
  </si>
  <si>
    <t>РОЗПОДІЛ</t>
  </si>
  <si>
    <t>видатків Бюджет Зачепилівської селищної територіальної громади на 2024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</si>
  <si>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</si>
  <si>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</si>
  <si>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</si>
  <si>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</si>
  <si>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</si>
  <si>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</si>
  <si>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</si>
  <si>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</si>
  <si>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</si>
  <si>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</si>
  <si>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</si>
  <si>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</si>
  <si>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</si>
  <si>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</si>
  <si>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</si>
  <si>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</si>
  <si>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</si>
  <si>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</si>
  <si>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</si>
  <si>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</si>
  <si>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</si>
  <si>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</si>
  <si>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</si>
  <si>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</si>
  <si>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</si>
  <si>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</si>
  <si>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</si>
  <si>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</si>
  <si>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</si>
  <si>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</si>
  <si>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</si>
  <si>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</si>
  <si>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</si>
  <si>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</si>
  <si>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</si>
  <si>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</si>
  <si>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</si>
  <si>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</si>
  <si>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</si>
  <si>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</si>
  <si>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</si>
  <si>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</si>
  <si>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</si>
  <si>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</si>
  <si>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</si>
  <si>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</si>
  <si>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</si>
  <si>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</si>
  <si>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</si>
  <si>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</si>
  <si>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</si>
  <si>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</si>
  <si>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</si>
  <si>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</si>
  <si>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</si>
  <si>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</si>
  <si>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</si>
  <si>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</si>
  <si>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</si>
  <si>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</si>
  <si>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</si>
  <si>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</si>
  <si>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</si>
  <si>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</si>
  <si>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</si>
  <si>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</si>
  <si>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</si>
  <si>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</si>
  <si>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</si>
  <si>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</si>
  <si>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</si>
  <si>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</si>
  <si>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</si>
  <si>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</si>
  <si>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</si>
  <si>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</si>
  <si>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</si>
  <si>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</si>
  <si>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</si>
  <si>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</si>
  <si>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</si>
  <si>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</si>
  <si>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</si>
  <si>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</si>
  <si>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</si>
  <si>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</si>
  <si>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</si>
  <si>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</si>
  <si>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</si>
  <si>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</si>
  <si>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</si>
  <si>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</si>
  <si>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</si>
  <si>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</si>
  <si>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</si>
  <si>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</si>
  <si>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</si>
  <si>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</si>
  <si>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</si>
  <si>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</si>
  <si>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</si>
  <si>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</si>
  <si>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</si>
  <si>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</si>
  <si>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</si>
  <si>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</si>
  <si>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</si>
  <si>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</si>
  <si>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</si>
  <si>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</si>
  <si>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</si>
  <si>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</si>
  <si>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</si>
  <si>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</si>
  <si>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</si>
  <si>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</si>
  <si>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</si>
  <si>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</si>
  <si>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</si>
  <si>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</si>
  <si>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</si>
  <si>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</si>
  <si>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</si>
  <si>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</si>
  <si>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</si>
  <si>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</si>
  <si>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</si>
  <si>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</si>
  <si>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</si>
  <si>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</si>
  <si>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</si>
  <si>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</si>
  <si>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</si>
  <si>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</si>
  <si>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рахунок:Додаткова дотація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</si>
  <si>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</si>
  <si>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</si>
  <si>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</si>
  <si>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</si>
  <si>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</si>
  <si>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</si>
  <si>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</si>
  <si>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</si>
  <si>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</si>
  <si>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</si>
  <si>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</si>
  <si>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</si>
  <si>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</si>
  <si>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</si>
  <si>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</si>
  <si>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</si>
  <si>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</si>
  <si>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</si>
  <si>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</si>
  <si>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</si>
  <si>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</si>
  <si>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0617370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</si>
  <si>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</si>
  <si>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</si>
  <si>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</si>
  <si>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</si>
  <si>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</si>
  <si>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</si>
  <si>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</si>
  <si>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</si>
  <si>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</si>
  <si>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</si>
  <si>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</si>
  <si>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</si>
  <si>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</si>
  <si>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</si>
  <si>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</si>
  <si>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</si>
  <si>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</si>
  <si>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</si>
  <si>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</si>
  <si>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</si>
  <si>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</si>
  <si>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</si>
  <si>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</si>
  <si>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</si>
  <si>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</si>
  <si>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X</t>
  </si>
  <si>
    <t>УСЬОГО</t>
  </si>
  <si>
    <t>Селищний голова</t>
  </si>
  <si>
    <t>Олена ПЕТРЕНКО</t>
  </si>
  <si>
    <t>Зачепилівська селищна рада 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</si>
  <si>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</si>
  <si>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</si>
  <si>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Відділ культури і туризму Зачепилівської селищної ради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</si>
  <si>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</si>
  <si>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ДОХОДИ</t>
  </si>
  <si>
    <t>Бюджет Зачепилівської селищної територіальної громади на 2024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</si>
  <si>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</si>
  <si>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</si>
  <si>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</si>
  <si>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</si>
  <si>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</si>
  <si>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</si>
  <si>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</si>
  <si>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</si>
  <si>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</si>
  <si>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</si>
  <si>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</si>
  <si>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</si>
  <si>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</si>
  <si>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</si>
  <si>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</si>
  <si>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</si>
  <si>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</si>
  <si>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</si>
  <si>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</si>
  <si>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</si>
  <si>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</si>
  <si>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</si>
  <si>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</si>
  <si>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</si>
  <si>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</si>
  <si>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</si>
  <si>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</si>
  <si>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</si>
  <si>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</si>
  <si>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</si>
  <si>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</si>
  <si>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</si>
  <si>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</si>
  <si>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</si>
  <si>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</si>
  <si>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</si>
  <si>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</si>
  <si>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</si>
  <si>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</si>
  <si>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</si>
  <si>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</si>
  <si>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</si>
  <si>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</si>
  <si>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</si>
  <si>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</si>
  <si>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</si>
  <si>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</si>
  <si>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</si>
  <si>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</si>
  <si>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</si>
  <si>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</si>
  <si>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</si>
  <si>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</si>
  <si>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</si>
  <si>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</si>
  <si>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</si>
  <si>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</si>
  <si>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</si>
  <si>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</si>
  <si>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</si>
  <si>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</si>
  <si>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</si>
  <si>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</si>
  <si>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</si>
  <si>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</si>
  <si>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</si>
  <si>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</si>
  <si>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</si>
  <si>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</si>
  <si>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</si>
  <si>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</si>
  <si>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</si>
  <si>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</si>
  <si>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</si>
  <si>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</si>
  <si>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</si>
  <si>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</si>
  <si>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</si>
  <si>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</si>
  <si>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</si>
  <si>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</si>
  <si>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</si>
  <si>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</si>
  <si>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</si>
  <si>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</si>
  <si>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</si>
  <si>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</si>
  <si>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</si>
  <si>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</si>
  <si>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</si>
  <si>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</si>
  <si>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</si>
  <si>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</si>
  <si>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</si>
  <si>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</si>
  <si>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</si>
  <si>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</si>
  <si>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</si>
  <si>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</si>
  <si>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</si>
  <si>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</si>
  <si>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</si>
  <si>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</si>
  <si>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</si>
  <si>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</si>
  <si>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</si>
  <si>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</si>
  <si>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</si>
  <si>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</si>
  <si>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</si>
  <si>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</si>
  <si>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</si>
  <si>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</si>
  <si>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</si>
  <si>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</si>
  <si>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</si>
  <si>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</si>
  <si>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</si>
  <si>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</si>
  <si>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</si>
  <si>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</si>
  <si>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</si>
  <si>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</si>
  <si>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</si>
  <si>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</si>
  <si>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</si>
  <si>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</si>
  <si>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</si>
  <si>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</si>
  <si>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</si>
  <si>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</si>
  <si>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</si>
  <si>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</si>
  <si>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</si>
  <si>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</si>
  <si>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</si>
  <si>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</si>
  <si>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</si>
  <si>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</si>
  <si>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</si>
  <si>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</si>
  <si>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</si>
  <si>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</si>
  <si>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</si>
  <si>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</si>
  <si>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</si>
  <si>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</si>
  <si>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Х</t>
  </si>
  <si>
    <t>Разом доходів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</si>
  <si>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</si>
  <si>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</si>
  <si>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</si>
  <si>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</si>
  <si>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</si>
  <si>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</si>
  <si>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</si>
  <si>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</si>
  <si>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</si>
  <si>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</si>
  <si>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</si>
  <si>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</si>
  <si>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</si>
  <si>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</si>
  <si>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</si>
  <si>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</si>
  <si>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</si>
  <si>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</si>
  <si>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</si>
  <si>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</si>
  <si>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</si>
  <si>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</si>
  <si>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</si>
  <si>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</si>
  <si>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</si>
  <si>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</si>
  <si>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Міжбюджетні трансферти на 2024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</si>
  <si>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</si>
  <si>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</si>
  <si>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</si>
  <si>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</si>
  <si>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</si>
  <si>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</si>
  <si>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</si>
  <si>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</si>
  <si>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</si>
  <si>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</si>
  <si>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</si>
  <si>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</si>
  <si>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</si>
  <si>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</si>
  <si>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</si>
  <si>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</si>
  <si>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</si>
  <si>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</si>
  <si>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Додаток 1</t>
  </si>
  <si>
    <t>Додаток 2</t>
  </si>
  <si>
    <t>Додаток 3</t>
  </si>
  <si>
    <t>Додаток 5</t>
  </si>
  <si>
    <t>в тому числі:</t>
  </si>
  <si>
    <t>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області(комплексна Програма соціального захисту населення Харківської області на 2021-2025 роки)</t>
  </si>
  <si>
    <t>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дій(комплексна Програма соціального захисту населення Харківської області на 2021-2025 роки)</t>
  </si>
  <si>
    <t>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2021-2025 роки)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</si>
  <si>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</si>
  <si>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r>
      <rPr>
        <b/>
        <sz val="11"/>
        <color indexed="8"/>
        <rFont val="Arial"/>
        <family val="0"/>
      </rPr>
      <t>Обсяги капітальних вкладень бюджету у розрізі інвестиційних проектів</t>
    </r>
  </si>
  <si>
    <r>
      <rPr>
        <b/>
        <sz val="11"/>
        <color indexed="8"/>
        <rFont val="Arial"/>
        <family val="0"/>
      </rPr>
      <t>у 2024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</si>
  <si>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</si>
  <si>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</si>
  <si>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</si>
  <si>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</si>
  <si>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</si>
  <si>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2024 році, гривень</t>
  </si>
  <si>
    <t xml:space="preserve">Очікуваний рівень готовності проекту на кінець 2024  року, % </t>
  </si>
  <si>
    <t>Придбання вживаного автомобіля для перевезення  шести діалізних хворих</t>
  </si>
  <si>
    <t>2024 - 2024</t>
  </si>
  <si>
    <t xml:space="preserve">Капітальний ремонт підвального приміщення (облаштування укриття)  та частини будівлі комунального закладу "Чернещинський ліцей" Зачепилівської селищної ради Красноградського району Харківської області за адресою: 64410, Харківська область, Красноградський район, с. Чернещина, вул. Центральна, 59 </t>
  </si>
  <si>
    <t>2023 - 2024</t>
  </si>
  <si>
    <t>Капітальний ремонт підвального приміщення (облаштування укриття) та частини будівлі комунального закладу "Бердянський ліцей" Зачепилівської селищної ради Красноградського району Харківської області за адресою: 64440, Харківська область, Красноградський район, с. Бердянка, вул. 14 Гвардійської стрілецької дивізії, 64а</t>
  </si>
  <si>
    <t>Додаток 6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</si>
  <si>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</si>
  <si>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</si>
  <si>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</si>
  <si>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</si>
  <si>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</si>
  <si>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</si>
  <si>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</si>
  <si>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</si>
  <si>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</si>
  <si>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</si>
  <si>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2024-2026 роки</t>
  </si>
  <si>
    <t>№ 4136 від 28.11.2023 р.</t>
  </si>
  <si>
    <t>Соціальна Програма підтримки громадян похилого віку, осіб з інвалідністю, сімей, дітей та молоді на 2024 рік</t>
  </si>
  <si>
    <t>№ 4134 від 28.11.2023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</si>
  <si>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</si>
  <si>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</si>
  <si>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</si>
  <si>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</si>
  <si>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благоустрою населених пунктів Зачепилівської селищної ради на 2022 - 2025 роки</t>
  </si>
  <si>
    <t>№ 2918 від 22.12.2021 р.</t>
  </si>
  <si>
    <t>Програма соціально-економічного розвитку Зачепилівської селищної ради Красноградського району Харківської області  на 2024 рік</t>
  </si>
  <si>
    <t>№ 4142 від 28.11.2023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</si>
  <si>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</si>
  <si>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</si>
  <si>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2024 рік</t>
  </si>
  <si>
    <t>№ 4133 від 28.11.2023 р.</t>
  </si>
  <si>
    <t>Програма "Призовник" Зачепилівської селищної ради на 2024-2025 роки</t>
  </si>
  <si>
    <t>№ 4137 від 28.11.2023 р.</t>
  </si>
  <si>
    <t>Програма розвитку цивільного захисту Зачепилівської селищної територіальної громади на 2021-2025 роки</t>
  </si>
  <si>
    <t>№1696 від 27.08.2021</t>
  </si>
  <si>
    <t>Програма "Шкільний автобус" Зачепилівської селищної ради на 2018-2024 роки</t>
  </si>
  <si>
    <t>№ 4151 від 14.12.2023 р.</t>
  </si>
  <si>
    <t>Програма розвитку культури і туризму Зачепилівської селищної ради на 2018-2024 роки</t>
  </si>
  <si>
    <t>№ 4165 від 14.12.2023 р.</t>
  </si>
  <si>
    <t>Додаток 7</t>
  </si>
  <si>
    <t>від  19 грудня 2023 року № 4179</t>
  </si>
  <si>
    <t xml:space="preserve"> "Про бюджет Зачепилівської селищної територіальної </t>
  </si>
  <si>
    <t xml:space="preserve">громади на 2024 рік" </t>
  </si>
  <si>
    <t>Ліміти споживання енергоносіїв у натуральних показниках розпорядникам бюджетних коштів селищного бюджету на 2024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</si>
  <si>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</si>
  <si>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</si>
  <si>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</si>
  <si>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</si>
  <si>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</si>
  <si>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</si>
  <si>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</si>
  <si>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</si>
  <si>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</si>
  <si>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</si>
  <si>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</si>
  <si>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</si>
  <si>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</si>
  <si>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</si>
  <si>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>ЦПМД</t>
  </si>
  <si>
    <t>ЦЛ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</si>
  <si>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</si>
  <si>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</si>
  <si>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</si>
  <si>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</si>
  <si>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</si>
  <si>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</si>
  <si>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</si>
  <si>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</si>
  <si>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</si>
  <si>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</si>
  <si>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</si>
  <si>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>Разом :</t>
  </si>
  <si>
    <t xml:space="preserve"> КУ "Центр надання соціальних послуг"</t>
  </si>
  <si>
    <t>Розподіл витрат Бюджету Зачепилівської селищної територіальної громади на реалізацію місцевих/регіональних програм у 2024 році</t>
  </si>
  <si>
    <t>Додаток  4</t>
  </si>
  <si>
    <t>в т.ч. фінансування експлуатаційного утримання автомобільних доріг загального користування місцевого значення, які проходять по території громади (замовник та одержувач коштів Державне підприємство "Дороги Харківщини")</t>
  </si>
  <si>
    <t>№ 4137 від 17.01.2024 р.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</si>
</sst>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\ &quot;₴&quot;;\-#,##0\ &quot;₴&quot;"/>
    <numFmt numFmtId="174" formatCode="#,##0\ &quot;₴&quot;;[Red]\-#,##0\ &quot;₴&quot;"/>
    <numFmt numFmtId="175" formatCode="#,##0.00\ &quot;₴&quot;;\-#,##0.00\ &quot;₴&quot;"/>
    <numFmt numFmtId="176" formatCode="#,##0.00\ &quot;₴&quot;;[Red]\-#,##0.00\ &quot;₴&quot;"/>
    <numFmt numFmtId="177" formatCode="_-* #,##0\ &quot;₴&quot;_-;\-* #,##0\ &quot;₴&quot;_-;_-* &quot;-&quot;\ &quot;₴&quot;_-;_-@_-"/>
    <numFmt numFmtId="178" formatCode="_-* #,##0\ _₴_-;\-* #,##0\ _₴_-;_-* &quot;-&quot;\ _₴_-;_-@_-"/>
    <numFmt numFmtId="179" formatCode="_-* #,##0.00\ &quot;₴&quot;_-;\-* #,##0.00\ &quot;₴&quot;_-;_-* &quot;-&quot;??\ &quot;₴&quot;_-;_-@_-"/>
    <numFmt numFmtId="180" formatCode="_-* #,##0.00\ _₴_-;\-* #,##0.00\ _₴_-;_-* &quot;-&quot;??\ _₴_-;_-@_-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SansSerif"/>
      <family val="0"/>
    </font>
    <font>
      <sz val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44" fillId="0" borderId="0" xfId="111" applyFont="1" applyAlignment="1" applyProtection="1">
      <alignment horizontal="center"/>
      <protection locked="0"/>
    </xf>
    <xf numFmtId="0" fontId="49" fillId="0" borderId="0" xfId="111" applyFont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172" fontId="15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top" wrapText="1"/>
      <protection/>
    </xf>
    <xf numFmtId="0" fontId="35" fillId="0" borderId="0" xfId="111" applyProtection="1">
      <alignment/>
      <protection locked="0"/>
    </xf>
    <xf numFmtId="0" fontId="42" fillId="0" borderId="0" xfId="111" applyFont="1">
      <alignment/>
      <protection/>
    </xf>
    <xf numFmtId="0" fontId="42" fillId="0" borderId="0" xfId="111" applyFont="1" applyProtection="1">
      <alignment/>
      <protection locked="0"/>
    </xf>
    <xf numFmtId="0" fontId="43" fillId="0" borderId="0" xfId="111" applyFont="1" applyAlignment="1" applyProtection="1">
      <alignment horizontal="center"/>
      <protection locked="0"/>
    </xf>
    <xf numFmtId="0" fontId="45" fillId="0" borderId="0" xfId="111" applyFont="1" applyAlignment="1" applyProtection="1">
      <alignment horizontal="center"/>
      <protection locked="0"/>
    </xf>
    <xf numFmtId="0" fontId="43" fillId="0" borderId="0" xfId="111" applyFont="1" applyAlignment="1">
      <alignment horizontal="center"/>
      <protection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5" fillId="0" borderId="0" xfId="111" applyFont="1">
      <alignment/>
      <protection/>
    </xf>
    <xf numFmtId="0" fontId="52" fillId="0" borderId="11" xfId="111" applyFont="1" applyBorder="1" applyAlignment="1" applyProtection="1">
      <alignment vertical="center" wrapText="1"/>
      <protection locked="0"/>
    </xf>
    <xf numFmtId="0" fontId="35" fillId="0" borderId="0" xfId="111" applyAlignment="1" applyProtection="1">
      <alignment horizontal="center" vertical="center" wrapText="1"/>
      <protection locked="0"/>
    </xf>
    <xf numFmtId="0" fontId="52" fillId="0" borderId="12" xfId="111" applyFont="1" applyBorder="1" applyAlignment="1" applyProtection="1">
      <alignment horizontal="center" vertical="center" wrapText="1"/>
      <protection locked="0"/>
    </xf>
    <xf numFmtId="0" fontId="52" fillId="0" borderId="13" xfId="111" applyFont="1" applyBorder="1" applyAlignment="1" applyProtection="1">
      <alignment horizontal="center" vertical="center" wrapText="1"/>
      <protection locked="0"/>
    </xf>
    <xf numFmtId="0" fontId="53" fillId="0" borderId="14" xfId="111" applyFont="1" applyBorder="1" applyAlignment="1" applyProtection="1">
      <alignment horizontal="center" vertical="center" wrapText="1"/>
      <protection locked="0"/>
    </xf>
    <xf numFmtId="0" fontId="53" fillId="0" borderId="12" xfId="111" applyFont="1" applyBorder="1" applyAlignment="1" applyProtection="1">
      <alignment horizontal="center" vertical="center" wrapText="1"/>
      <protection locked="0"/>
    </xf>
    <xf numFmtId="202" fontId="53" fillId="0" borderId="12" xfId="111" applyNumberFormat="1" applyFont="1" applyBorder="1" applyAlignment="1" applyProtection="1">
      <alignment horizontal="center" vertical="center" wrapText="1"/>
      <protection locked="0"/>
    </xf>
    <xf numFmtId="202" fontId="53" fillId="0" borderId="13" xfId="111" applyNumberFormat="1" applyFont="1" applyBorder="1" applyAlignment="1" applyProtection="1">
      <alignment horizontal="center" vertical="center" wrapText="1"/>
      <protection locked="0"/>
    </xf>
    <xf numFmtId="0" fontId="52" fillId="0" borderId="14" xfId="111" applyFont="1" applyBorder="1" applyAlignment="1">
      <alignment horizontal="center" vertical="center" wrapText="1"/>
      <protection/>
    </xf>
    <xf numFmtId="0" fontId="52" fillId="0" borderId="12" xfId="111" applyFont="1" applyBorder="1" applyAlignment="1">
      <alignment horizontal="center" vertical="center" wrapText="1"/>
      <protection/>
    </xf>
    <xf numFmtId="197" fontId="52" fillId="0" borderId="12" xfId="111" applyNumberFormat="1" applyFont="1" applyBorder="1" applyAlignment="1">
      <alignment horizontal="center" vertical="center" wrapText="1"/>
      <protection/>
    </xf>
    <xf numFmtId="1" fontId="52" fillId="0" borderId="12" xfId="111" applyNumberFormat="1" applyFont="1" applyBorder="1" applyAlignment="1">
      <alignment horizontal="center" vertical="center" wrapText="1"/>
      <protection/>
    </xf>
    <xf numFmtId="202" fontId="52" fillId="0" borderId="12" xfId="111" applyNumberFormat="1" applyFont="1" applyBorder="1" applyAlignment="1">
      <alignment horizontal="center" vertical="center" wrapText="1"/>
      <protection/>
    </xf>
    <xf numFmtId="2" fontId="52" fillId="0" borderId="12" xfId="111" applyNumberFormat="1" applyFont="1" applyBorder="1" applyAlignment="1">
      <alignment horizontal="center" vertical="center" wrapText="1"/>
      <protection/>
    </xf>
    <xf numFmtId="2" fontId="52" fillId="0" borderId="13" xfId="111" applyNumberFormat="1" applyFont="1" applyBorder="1" applyAlignment="1">
      <alignment horizontal="center" vertical="center" wrapText="1"/>
      <protection/>
    </xf>
    <xf numFmtId="1" fontId="54" fillId="0" borderId="12" xfId="111" applyNumberFormat="1" applyFont="1" applyBorder="1" applyAlignment="1">
      <alignment horizontal="center" vertical="center" wrapText="1"/>
      <protection/>
    </xf>
    <xf numFmtId="202" fontId="54" fillId="0" borderId="12" xfId="111" applyNumberFormat="1" applyFont="1" applyBorder="1" applyAlignment="1">
      <alignment horizontal="center" vertical="center" wrapText="1"/>
      <protection/>
    </xf>
    <xf numFmtId="0" fontId="53" fillId="0" borderId="14" xfId="111" applyFont="1" applyBorder="1" applyAlignment="1">
      <alignment horizontal="center" vertical="center" wrapText="1"/>
      <protection/>
    </xf>
    <xf numFmtId="0" fontId="53" fillId="0" borderId="12" xfId="111" applyFont="1" applyBorder="1" applyAlignment="1">
      <alignment horizontal="center" vertical="center" wrapText="1"/>
      <protection/>
    </xf>
    <xf numFmtId="202" fontId="53" fillId="0" borderId="12" xfId="111" applyNumberFormat="1" applyFont="1" applyBorder="1" applyAlignment="1">
      <alignment horizontal="center" vertical="center" wrapText="1"/>
      <protection/>
    </xf>
    <xf numFmtId="202" fontId="53" fillId="0" borderId="13" xfId="111" applyNumberFormat="1" applyFont="1" applyBorder="1" applyAlignment="1">
      <alignment horizontal="center" vertical="center" wrapText="1"/>
      <protection/>
    </xf>
    <xf numFmtId="202" fontId="52" fillId="0" borderId="13" xfId="111" applyNumberFormat="1" applyFont="1" applyBorder="1" applyAlignment="1">
      <alignment horizontal="center" vertical="center" wrapText="1"/>
      <protection/>
    </xf>
    <xf numFmtId="4" fontId="52" fillId="0" borderId="12" xfId="111" applyNumberFormat="1" applyFont="1" applyBorder="1" applyAlignment="1">
      <alignment horizontal="center" vertical="center" wrapText="1"/>
      <protection/>
    </xf>
    <xf numFmtId="197" fontId="52" fillId="0" borderId="13" xfId="111" applyNumberFormat="1" applyFont="1" applyBorder="1" applyAlignment="1">
      <alignment horizontal="center" vertical="center" wrapText="1"/>
      <protection/>
    </xf>
    <xf numFmtId="197" fontId="53" fillId="0" borderId="12" xfId="111" applyNumberFormat="1" applyFont="1" applyBorder="1" applyAlignment="1">
      <alignment horizontal="center" vertical="center" wrapText="1"/>
      <protection/>
    </xf>
    <xf numFmtId="204" fontId="53" fillId="0" borderId="12" xfId="111" applyNumberFormat="1" applyFont="1" applyBorder="1" applyAlignment="1">
      <alignment horizontal="center" vertical="center" wrapText="1"/>
      <protection/>
    </xf>
    <xf numFmtId="204" fontId="53" fillId="0" borderId="13" xfId="111" applyNumberFormat="1" applyFont="1" applyBorder="1" applyAlignment="1">
      <alignment horizontal="center" vertical="center" wrapText="1"/>
      <protection/>
    </xf>
    <xf numFmtId="204" fontId="52" fillId="0" borderId="12" xfId="111" applyNumberFormat="1" applyFont="1" applyBorder="1" applyAlignment="1">
      <alignment horizontal="center" vertical="center" wrapText="1"/>
      <protection/>
    </xf>
    <xf numFmtId="204" fontId="52" fillId="0" borderId="13" xfId="111" applyNumberFormat="1" applyFont="1" applyBorder="1" applyAlignment="1">
      <alignment horizontal="center" vertical="center" wrapText="1"/>
      <protection/>
    </xf>
    <xf numFmtId="0" fontId="44" fillId="0" borderId="0" xfId="111" applyFont="1" applyProtection="1">
      <alignment/>
      <protection locked="0"/>
    </xf>
    <xf numFmtId="203" fontId="53" fillId="0" borderId="15" xfId="111" applyNumberFormat="1" applyFont="1" applyBorder="1" applyAlignment="1" applyProtection="1">
      <alignment horizontal="center" vertical="center" wrapText="1"/>
      <protection/>
    </xf>
    <xf numFmtId="204" fontId="53" fillId="0" borderId="15" xfId="111" applyNumberFormat="1" applyFont="1" applyBorder="1" applyAlignment="1" applyProtection="1">
      <alignment horizontal="center" vertical="center" wrapText="1"/>
      <protection/>
    </xf>
    <xf numFmtId="204" fontId="53" fillId="0" borderId="16" xfId="111" applyNumberFormat="1" applyFont="1" applyBorder="1" applyAlignment="1" applyProtection="1">
      <alignment horizontal="center" vertical="center" wrapText="1"/>
      <protection/>
    </xf>
    <xf numFmtId="0" fontId="53" fillId="0" borderId="0" xfId="111" applyFont="1" applyBorder="1" applyAlignment="1" applyProtection="1">
      <alignment horizontal="center"/>
      <protection locked="0"/>
    </xf>
    <xf numFmtId="203" fontId="53" fillId="0" borderId="0" xfId="111" applyNumberFormat="1" applyFont="1" applyBorder="1" applyAlignment="1" applyProtection="1">
      <alignment horizontal="center" vertical="center" wrapText="1"/>
      <protection/>
    </xf>
    <xf numFmtId="204" fontId="53" fillId="0" borderId="0" xfId="111" applyNumberFormat="1" applyFont="1" applyBorder="1" applyAlignment="1" applyProtection="1">
      <alignment horizontal="center" vertical="center" wrapText="1"/>
      <protection/>
    </xf>
    <xf numFmtId="0" fontId="49" fillId="0" borderId="0" xfId="111" applyFont="1" applyProtection="1">
      <alignment/>
      <protection locked="0"/>
    </xf>
    <xf numFmtId="0" fontId="55" fillId="0" borderId="0" xfId="111" applyFont="1" applyProtection="1">
      <alignment/>
      <protection locked="0"/>
    </xf>
    <xf numFmtId="0" fontId="49" fillId="0" borderId="0" xfId="111" applyFont="1" applyAlignment="1">
      <alignment horizontal="left"/>
      <protection/>
    </xf>
    <xf numFmtId="0" fontId="56" fillId="0" borderId="0" xfId="111" applyFont="1">
      <alignment/>
      <protection/>
    </xf>
    <xf numFmtId="0" fontId="55" fillId="0" borderId="0" xfId="111" applyFont="1" applyProtection="1">
      <alignment/>
      <protection/>
    </xf>
    <xf numFmtId="0" fontId="56" fillId="0" borderId="0" xfId="111" applyFont="1" applyProtection="1">
      <alignment/>
      <protection locked="0"/>
    </xf>
    <xf numFmtId="0" fontId="35" fillId="0" borderId="0" xfId="111" applyFont="1" applyProtection="1">
      <alignment/>
      <protection locked="0"/>
    </xf>
    <xf numFmtId="0" fontId="12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58" fillId="0" borderId="18" xfId="0" applyFont="1" applyBorder="1" applyAlignment="1" applyProtection="1">
      <alignment horizontal="left" vertical="center" wrapText="1"/>
      <protection/>
    </xf>
    <xf numFmtId="0" fontId="58" fillId="0" borderId="19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4" fillId="0" borderId="0" xfId="111" applyFont="1" applyAlignment="1" applyProtection="1">
      <alignment horizontal="center"/>
      <protection locked="0"/>
    </xf>
    <xf numFmtId="0" fontId="49" fillId="0" borderId="0" xfId="111" applyFont="1" applyAlignment="1" applyProtection="1">
      <alignment horizontal="center" vertical="center" wrapText="1"/>
      <protection locked="0"/>
    </xf>
    <xf numFmtId="0" fontId="57" fillId="0" borderId="0" xfId="111" applyFont="1" applyAlignment="1" applyProtection="1">
      <alignment horizontal="left"/>
      <protection locked="0"/>
    </xf>
    <xf numFmtId="0" fontId="52" fillId="0" borderId="20" xfId="111" applyFont="1" applyBorder="1" applyAlignment="1" applyProtection="1">
      <alignment horizontal="center" vertical="center" wrapText="1"/>
      <protection locked="0"/>
    </xf>
    <xf numFmtId="0" fontId="52" fillId="0" borderId="14" xfId="111" applyFont="1" applyBorder="1" applyAlignment="1" applyProtection="1">
      <alignment horizontal="center" vertical="center" wrapText="1"/>
      <protection locked="0"/>
    </xf>
    <xf numFmtId="0" fontId="52" fillId="0" borderId="11" xfId="111" applyFont="1" applyBorder="1" applyAlignment="1" applyProtection="1">
      <alignment horizontal="center" vertical="center" wrapText="1"/>
      <protection locked="0"/>
    </xf>
    <xf numFmtId="0" fontId="52" fillId="0" borderId="12" xfId="111" applyFont="1" applyBorder="1" applyAlignment="1" applyProtection="1">
      <alignment horizontal="center" vertical="center" wrapText="1"/>
      <protection locked="0"/>
    </xf>
    <xf numFmtId="0" fontId="52" fillId="0" borderId="21" xfId="111" applyFont="1" applyBorder="1" applyAlignment="1" applyProtection="1">
      <alignment horizontal="center" vertical="center" wrapText="1"/>
      <protection locked="0"/>
    </xf>
    <xf numFmtId="0" fontId="53" fillId="0" borderId="22" xfId="111" applyFont="1" applyBorder="1" applyAlignment="1" applyProtection="1">
      <alignment horizontal="center" vertical="center"/>
      <protection locked="0"/>
    </xf>
    <xf numFmtId="0" fontId="53" fillId="0" borderId="15" xfId="111" applyFont="1" applyBorder="1" applyAlignment="1" applyProtection="1">
      <alignment horizontal="center" vertical="center"/>
      <protection locked="0"/>
    </xf>
    <xf numFmtId="1" fontId="50" fillId="0" borderId="0" xfId="111" applyNumberFormat="1" applyFont="1" applyBorder="1" applyAlignment="1" quotePrefix="1">
      <alignment horizontal="left"/>
      <protection/>
    </xf>
    <xf numFmtId="0" fontId="51" fillId="0" borderId="0" xfId="111" applyFont="1" applyBorder="1" applyAlignment="1">
      <alignment horizontal="left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14" fillId="0" borderId="10" xfId="0" applyNumberFormat="1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4" fontId="15" fillId="0" borderId="18" xfId="0" applyNumberFormat="1" applyFont="1" applyBorder="1" applyAlignment="1" applyProtection="1">
      <alignment horizontal="center" vertical="center" wrapText="1"/>
      <protection/>
    </xf>
    <xf numFmtId="4" fontId="15" fillId="0" borderId="19" xfId="0" applyNumberFormat="1" applyFont="1" applyBorder="1" applyAlignment="1" applyProtection="1">
      <alignment horizontal="center" vertical="center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Zeros="0" zoomScale="150" zoomScaleNormal="150" zoomScalePageLayoutView="0" workbookViewId="0" topLeftCell="B1">
      <selection activeCell="E2" sqref="E2:H2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00" t="s">
        <v>392</v>
      </c>
      <c r="F1" s="100"/>
      <c r="G1" s="100"/>
      <c r="H1" s="100"/>
      <c r="I1" s="1"/>
    </row>
    <row r="2" spans="1:9" ht="9.75" customHeight="1">
      <c r="A2" s="1"/>
      <c r="B2" s="1"/>
      <c r="C2" s="1"/>
      <c r="D2" s="1"/>
      <c r="E2" s="101" t="s">
        <v>0</v>
      </c>
      <c r="F2" s="101"/>
      <c r="G2" s="101"/>
      <c r="H2" s="101"/>
      <c r="I2" s="1"/>
    </row>
    <row r="3" spans="1:9" ht="18" customHeight="1">
      <c r="A3" s="1"/>
      <c r="B3" s="1"/>
      <c r="C3" s="1"/>
      <c r="D3" s="1"/>
      <c r="E3" s="101" t="s">
        <v>1</v>
      </c>
      <c r="F3" s="101"/>
      <c r="G3" s="101"/>
      <c r="H3" s="101"/>
      <c r="I3" s="1"/>
    </row>
    <row r="4" spans="1:9" ht="9.75" customHeight="1">
      <c r="A4" s="1"/>
      <c r="B4" s="1"/>
      <c r="C4" s="1"/>
      <c r="D4" s="1"/>
      <c r="E4" s="101" t="s">
        <v>2</v>
      </c>
      <c r="F4" s="101"/>
      <c r="G4" s="101"/>
      <c r="H4" s="101"/>
      <c r="I4" s="1"/>
    </row>
    <row r="5" spans="1:9" ht="15.75" customHeight="1">
      <c r="A5" s="1"/>
      <c r="B5" s="97" t="s">
        <v>196</v>
      </c>
      <c r="C5" s="97"/>
      <c r="D5" s="97"/>
      <c r="E5" s="97"/>
      <c r="F5" s="97"/>
      <c r="G5" s="97"/>
      <c r="H5" s="97"/>
      <c r="I5" s="1"/>
    </row>
    <row r="6" spans="1:9" ht="15.75" customHeight="1">
      <c r="A6" s="1"/>
      <c r="B6" s="97" t="s">
        <v>197</v>
      </c>
      <c r="C6" s="97"/>
      <c r="D6" s="97"/>
      <c r="E6" s="97"/>
      <c r="F6" s="97"/>
      <c r="G6" s="97"/>
      <c r="H6" s="97"/>
      <c r="I6" s="1"/>
    </row>
    <row r="7" spans="1:9" ht="10.5" customHeight="1">
      <c r="A7" s="1"/>
      <c r="B7" s="98" t="s">
        <v>5</v>
      </c>
      <c r="C7" s="98"/>
      <c r="D7" s="1"/>
      <c r="E7" s="1"/>
      <c r="F7" s="1"/>
      <c r="G7" s="1"/>
      <c r="H7" s="1"/>
      <c r="I7" s="1"/>
    </row>
    <row r="8" spans="1:9" ht="12" customHeight="1">
      <c r="A8" s="1"/>
      <c r="B8" s="99" t="s">
        <v>6</v>
      </c>
      <c r="C8" s="99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96" t="s">
        <v>198</v>
      </c>
      <c r="C10" s="96" t="s">
        <v>199</v>
      </c>
      <c r="D10" s="96"/>
      <c r="E10" s="96" t="s">
        <v>15</v>
      </c>
      <c r="F10" s="96" t="s">
        <v>200</v>
      </c>
      <c r="G10" s="94" t="s">
        <v>13</v>
      </c>
      <c r="H10" s="94"/>
      <c r="I10" s="1"/>
    </row>
    <row r="11" spans="1:9" ht="28.5" customHeight="1">
      <c r="A11" s="1"/>
      <c r="B11" s="96"/>
      <c r="C11" s="96"/>
      <c r="D11" s="96"/>
      <c r="E11" s="96"/>
      <c r="F11" s="96"/>
      <c r="G11" s="4" t="s">
        <v>201</v>
      </c>
      <c r="H11" s="14" t="s">
        <v>202</v>
      </c>
      <c r="I11" s="1"/>
    </row>
    <row r="12" spans="1:9" ht="12" customHeight="1">
      <c r="A12" s="1"/>
      <c r="B12" s="5" t="s">
        <v>22</v>
      </c>
      <c r="C12" s="95" t="s">
        <v>23</v>
      </c>
      <c r="D12" s="95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3.5" customHeight="1">
      <c r="A13" s="1"/>
      <c r="B13" s="15" t="s">
        <v>203</v>
      </c>
      <c r="C13" s="93" t="s">
        <v>204</v>
      </c>
      <c r="D13" s="93"/>
      <c r="E13" s="16">
        <v>93090000</v>
      </c>
      <c r="F13" s="16">
        <v>93005000</v>
      </c>
      <c r="G13" s="16">
        <v>85000</v>
      </c>
      <c r="H13" s="16">
        <v>0</v>
      </c>
      <c r="I13" s="1"/>
    </row>
    <row r="14" spans="1:9" ht="19.5" customHeight="1">
      <c r="A14" s="1"/>
      <c r="B14" s="15" t="s">
        <v>205</v>
      </c>
      <c r="C14" s="91" t="s">
        <v>206</v>
      </c>
      <c r="D14" s="91"/>
      <c r="E14" s="16">
        <v>48733900</v>
      </c>
      <c r="F14" s="16">
        <v>48733900</v>
      </c>
      <c r="G14" s="16">
        <v>0</v>
      </c>
      <c r="H14" s="16">
        <v>0</v>
      </c>
      <c r="I14" s="1"/>
    </row>
    <row r="15" spans="1:9" ht="13.5" customHeight="1">
      <c r="A15" s="1"/>
      <c r="B15" s="15" t="s">
        <v>207</v>
      </c>
      <c r="C15" s="91" t="s">
        <v>208</v>
      </c>
      <c r="D15" s="91"/>
      <c r="E15" s="16">
        <v>48730900</v>
      </c>
      <c r="F15" s="16">
        <v>48730900</v>
      </c>
      <c r="G15" s="16">
        <v>0</v>
      </c>
      <c r="H15" s="16">
        <v>0</v>
      </c>
      <c r="I15" s="1"/>
    </row>
    <row r="16" spans="1:9" ht="19.5" customHeight="1">
      <c r="A16" s="1"/>
      <c r="B16" s="18" t="s">
        <v>209</v>
      </c>
      <c r="C16" s="90" t="s">
        <v>210</v>
      </c>
      <c r="D16" s="90"/>
      <c r="E16" s="22">
        <v>31080900</v>
      </c>
      <c r="F16" s="22">
        <v>31080900</v>
      </c>
      <c r="G16" s="22">
        <v>0</v>
      </c>
      <c r="H16" s="22">
        <v>0</v>
      </c>
      <c r="I16" s="1"/>
    </row>
    <row r="17" spans="1:9" ht="19.5" customHeight="1">
      <c r="A17" s="1"/>
      <c r="B17" s="18" t="s">
        <v>211</v>
      </c>
      <c r="C17" s="90" t="s">
        <v>212</v>
      </c>
      <c r="D17" s="90"/>
      <c r="E17" s="22">
        <v>14000000</v>
      </c>
      <c r="F17" s="22">
        <v>14000000</v>
      </c>
      <c r="G17" s="22">
        <v>0</v>
      </c>
      <c r="H17" s="22">
        <v>0</v>
      </c>
      <c r="I17" s="1"/>
    </row>
    <row r="18" spans="1:9" ht="19.5" customHeight="1">
      <c r="A18" s="1"/>
      <c r="B18" s="18" t="s">
        <v>213</v>
      </c>
      <c r="C18" s="90" t="s">
        <v>214</v>
      </c>
      <c r="D18" s="90"/>
      <c r="E18" s="22">
        <v>450000</v>
      </c>
      <c r="F18" s="22">
        <v>450000</v>
      </c>
      <c r="G18" s="22">
        <v>0</v>
      </c>
      <c r="H18" s="22">
        <v>0</v>
      </c>
      <c r="I18" s="1"/>
    </row>
    <row r="19" spans="1:9" ht="19.5" customHeight="1">
      <c r="A19" s="1"/>
      <c r="B19" s="18" t="s">
        <v>215</v>
      </c>
      <c r="C19" s="90" t="s">
        <v>216</v>
      </c>
      <c r="D19" s="90"/>
      <c r="E19" s="22">
        <v>3200000</v>
      </c>
      <c r="F19" s="22">
        <v>3200000</v>
      </c>
      <c r="G19" s="22">
        <v>0</v>
      </c>
      <c r="H19" s="22">
        <v>0</v>
      </c>
      <c r="I19" s="1"/>
    </row>
    <row r="20" spans="1:9" ht="13.5" customHeight="1">
      <c r="A20" s="1"/>
      <c r="B20" s="15" t="s">
        <v>217</v>
      </c>
      <c r="C20" s="91" t="s">
        <v>218</v>
      </c>
      <c r="D20" s="91"/>
      <c r="E20" s="16">
        <v>3000</v>
      </c>
      <c r="F20" s="16">
        <v>3000</v>
      </c>
      <c r="G20" s="16">
        <v>0</v>
      </c>
      <c r="H20" s="16">
        <v>0</v>
      </c>
      <c r="I20" s="1"/>
    </row>
    <row r="21" spans="1:9" ht="19.5" customHeight="1">
      <c r="A21" s="1"/>
      <c r="B21" s="18" t="s">
        <v>219</v>
      </c>
      <c r="C21" s="90" t="s">
        <v>220</v>
      </c>
      <c r="D21" s="90"/>
      <c r="E21" s="22">
        <v>3000</v>
      </c>
      <c r="F21" s="22">
        <v>3000</v>
      </c>
      <c r="G21" s="22">
        <v>0</v>
      </c>
      <c r="H21" s="22">
        <v>0</v>
      </c>
      <c r="I21" s="1"/>
    </row>
    <row r="22" spans="1:9" ht="13.5" customHeight="1">
      <c r="A22" s="1"/>
      <c r="B22" s="15" t="s">
        <v>221</v>
      </c>
      <c r="C22" s="91" t="s">
        <v>222</v>
      </c>
      <c r="D22" s="91"/>
      <c r="E22" s="16">
        <v>4777800</v>
      </c>
      <c r="F22" s="16">
        <v>4777800</v>
      </c>
      <c r="G22" s="16">
        <v>0</v>
      </c>
      <c r="H22" s="16">
        <v>0</v>
      </c>
      <c r="I22" s="1"/>
    </row>
    <row r="23" spans="1:9" ht="13.5" customHeight="1">
      <c r="A23" s="1"/>
      <c r="B23" s="15" t="s">
        <v>223</v>
      </c>
      <c r="C23" s="91" t="s">
        <v>224</v>
      </c>
      <c r="D23" s="91"/>
      <c r="E23" s="16">
        <v>13000</v>
      </c>
      <c r="F23" s="16">
        <v>13000</v>
      </c>
      <c r="G23" s="16">
        <v>0</v>
      </c>
      <c r="H23" s="16">
        <v>0</v>
      </c>
      <c r="I23" s="1"/>
    </row>
    <row r="24" spans="1:9" ht="28.5" customHeight="1">
      <c r="A24" s="1"/>
      <c r="B24" s="18" t="s">
        <v>225</v>
      </c>
      <c r="C24" s="90" t="s">
        <v>226</v>
      </c>
      <c r="D24" s="90"/>
      <c r="E24" s="22">
        <v>13000</v>
      </c>
      <c r="F24" s="22">
        <v>13000</v>
      </c>
      <c r="G24" s="22">
        <v>0</v>
      </c>
      <c r="H24" s="22">
        <v>0</v>
      </c>
      <c r="I24" s="1"/>
    </row>
    <row r="25" spans="1:9" ht="19.5" customHeight="1">
      <c r="A25" s="1"/>
      <c r="B25" s="15" t="s">
        <v>227</v>
      </c>
      <c r="C25" s="91" t="s">
        <v>228</v>
      </c>
      <c r="D25" s="91"/>
      <c r="E25" s="16">
        <v>4764800</v>
      </c>
      <c r="F25" s="16">
        <v>4764800</v>
      </c>
      <c r="G25" s="16">
        <v>0</v>
      </c>
      <c r="H25" s="16">
        <v>0</v>
      </c>
      <c r="I25" s="1"/>
    </row>
    <row r="26" spans="1:9" ht="19.5" customHeight="1">
      <c r="A26" s="1"/>
      <c r="B26" s="18" t="s">
        <v>229</v>
      </c>
      <c r="C26" s="90" t="s">
        <v>230</v>
      </c>
      <c r="D26" s="90"/>
      <c r="E26" s="22">
        <v>19800</v>
      </c>
      <c r="F26" s="22">
        <v>19800</v>
      </c>
      <c r="G26" s="22">
        <v>0</v>
      </c>
      <c r="H26" s="22">
        <v>0</v>
      </c>
      <c r="I26" s="1"/>
    </row>
    <row r="27" spans="1:9" ht="19.5" customHeight="1">
      <c r="A27" s="1"/>
      <c r="B27" s="18" t="s">
        <v>231</v>
      </c>
      <c r="C27" s="90" t="s">
        <v>232</v>
      </c>
      <c r="D27" s="90"/>
      <c r="E27" s="22">
        <v>3900000</v>
      </c>
      <c r="F27" s="22">
        <v>3900000</v>
      </c>
      <c r="G27" s="22">
        <v>0</v>
      </c>
      <c r="H27" s="22">
        <v>0</v>
      </c>
      <c r="I27" s="1"/>
    </row>
    <row r="28" spans="1:9" ht="19.5" customHeight="1">
      <c r="A28" s="1"/>
      <c r="B28" s="18" t="s">
        <v>233</v>
      </c>
      <c r="C28" s="90" t="s">
        <v>234</v>
      </c>
      <c r="D28" s="90"/>
      <c r="E28" s="22">
        <v>845000</v>
      </c>
      <c r="F28" s="22">
        <v>845000</v>
      </c>
      <c r="G28" s="22">
        <v>0</v>
      </c>
      <c r="H28" s="22">
        <v>0</v>
      </c>
      <c r="I28" s="1"/>
    </row>
    <row r="29" spans="1:9" ht="13.5" customHeight="1">
      <c r="A29" s="1"/>
      <c r="B29" s="15" t="s">
        <v>235</v>
      </c>
      <c r="C29" s="91" t="s">
        <v>236</v>
      </c>
      <c r="D29" s="91"/>
      <c r="E29" s="16">
        <v>2734300</v>
      </c>
      <c r="F29" s="16">
        <v>2734300</v>
      </c>
      <c r="G29" s="16">
        <v>0</v>
      </c>
      <c r="H29" s="16">
        <v>0</v>
      </c>
      <c r="I29" s="1"/>
    </row>
    <row r="30" spans="1:9" ht="19.5" customHeight="1">
      <c r="A30" s="1"/>
      <c r="B30" s="15" t="s">
        <v>237</v>
      </c>
      <c r="C30" s="91" t="s">
        <v>238</v>
      </c>
      <c r="D30" s="91"/>
      <c r="E30" s="16">
        <v>550000</v>
      </c>
      <c r="F30" s="16">
        <v>550000</v>
      </c>
      <c r="G30" s="16">
        <v>0</v>
      </c>
      <c r="H30" s="16">
        <v>0</v>
      </c>
      <c r="I30" s="1"/>
    </row>
    <row r="31" spans="1:9" ht="13.5" customHeight="1">
      <c r="A31" s="1"/>
      <c r="B31" s="18" t="s">
        <v>239</v>
      </c>
      <c r="C31" s="90" t="s">
        <v>240</v>
      </c>
      <c r="D31" s="90"/>
      <c r="E31" s="22">
        <v>550000</v>
      </c>
      <c r="F31" s="22">
        <v>550000</v>
      </c>
      <c r="G31" s="22">
        <v>0</v>
      </c>
      <c r="H31" s="22">
        <v>0</v>
      </c>
      <c r="I31" s="1"/>
    </row>
    <row r="32" spans="1:9" ht="19.5" customHeight="1">
      <c r="A32" s="1"/>
      <c r="B32" s="15" t="s">
        <v>241</v>
      </c>
      <c r="C32" s="91" t="s">
        <v>242</v>
      </c>
      <c r="D32" s="91"/>
      <c r="E32" s="16">
        <v>2050000</v>
      </c>
      <c r="F32" s="16">
        <v>2050000</v>
      </c>
      <c r="G32" s="16">
        <v>0</v>
      </c>
      <c r="H32" s="16">
        <v>0</v>
      </c>
      <c r="I32" s="1"/>
    </row>
    <row r="33" spans="1:9" ht="13.5" customHeight="1">
      <c r="A33" s="1"/>
      <c r="B33" s="18" t="s">
        <v>243</v>
      </c>
      <c r="C33" s="90" t="s">
        <v>240</v>
      </c>
      <c r="D33" s="90"/>
      <c r="E33" s="22">
        <v>2050000</v>
      </c>
      <c r="F33" s="22">
        <v>2050000</v>
      </c>
      <c r="G33" s="22">
        <v>0</v>
      </c>
      <c r="H33" s="22">
        <v>0</v>
      </c>
      <c r="I33" s="1"/>
    </row>
    <row r="34" spans="1:9" ht="19.5" customHeight="1">
      <c r="A34" s="1"/>
      <c r="B34" s="15" t="s">
        <v>244</v>
      </c>
      <c r="C34" s="91" t="s">
        <v>245</v>
      </c>
      <c r="D34" s="91"/>
      <c r="E34" s="16">
        <v>134300</v>
      </c>
      <c r="F34" s="16">
        <v>134300</v>
      </c>
      <c r="G34" s="16">
        <v>0</v>
      </c>
      <c r="H34" s="16">
        <v>0</v>
      </c>
      <c r="I34" s="1"/>
    </row>
    <row r="35" spans="1:9" ht="46.5" customHeight="1">
      <c r="A35" s="1"/>
      <c r="B35" s="18" t="s">
        <v>246</v>
      </c>
      <c r="C35" s="90" t="s">
        <v>247</v>
      </c>
      <c r="D35" s="90"/>
      <c r="E35" s="22">
        <v>32300</v>
      </c>
      <c r="F35" s="22">
        <v>32300</v>
      </c>
      <c r="G35" s="22">
        <v>0</v>
      </c>
      <c r="H35" s="22">
        <v>0</v>
      </c>
      <c r="I35" s="1"/>
    </row>
    <row r="36" spans="1:9" ht="37.5" customHeight="1">
      <c r="A36" s="1"/>
      <c r="B36" s="18" t="s">
        <v>248</v>
      </c>
      <c r="C36" s="90" t="s">
        <v>249</v>
      </c>
      <c r="D36" s="90"/>
      <c r="E36" s="22">
        <v>102000</v>
      </c>
      <c r="F36" s="22">
        <v>102000</v>
      </c>
      <c r="G36" s="22">
        <v>0</v>
      </c>
      <c r="H36" s="22">
        <v>0</v>
      </c>
      <c r="I36" s="1"/>
    </row>
    <row r="37" spans="1:9" ht="19.5" customHeight="1">
      <c r="A37" s="1"/>
      <c r="B37" s="15" t="s">
        <v>250</v>
      </c>
      <c r="C37" s="91" t="s">
        <v>251</v>
      </c>
      <c r="D37" s="91"/>
      <c r="E37" s="16">
        <v>36759000</v>
      </c>
      <c r="F37" s="16">
        <v>36759000</v>
      </c>
      <c r="G37" s="16">
        <v>0</v>
      </c>
      <c r="H37" s="16">
        <v>0</v>
      </c>
      <c r="I37" s="1"/>
    </row>
    <row r="38" spans="1:9" ht="13.5" customHeight="1">
      <c r="A38" s="1"/>
      <c r="B38" s="15" t="s">
        <v>252</v>
      </c>
      <c r="C38" s="91" t="s">
        <v>253</v>
      </c>
      <c r="D38" s="91"/>
      <c r="E38" s="16">
        <v>16798000</v>
      </c>
      <c r="F38" s="16">
        <v>16798000</v>
      </c>
      <c r="G38" s="16">
        <v>0</v>
      </c>
      <c r="H38" s="16">
        <v>0</v>
      </c>
      <c r="I38" s="1"/>
    </row>
    <row r="39" spans="1:9" ht="19.5" customHeight="1">
      <c r="A39" s="1"/>
      <c r="B39" s="18" t="s">
        <v>254</v>
      </c>
      <c r="C39" s="90" t="s">
        <v>255</v>
      </c>
      <c r="D39" s="90"/>
      <c r="E39" s="22">
        <v>9500</v>
      </c>
      <c r="F39" s="22">
        <v>9500</v>
      </c>
      <c r="G39" s="22">
        <v>0</v>
      </c>
      <c r="H39" s="22">
        <v>0</v>
      </c>
      <c r="I39" s="1"/>
    </row>
    <row r="40" spans="1:9" ht="19.5" customHeight="1">
      <c r="A40" s="1"/>
      <c r="B40" s="18" t="s">
        <v>256</v>
      </c>
      <c r="C40" s="90" t="s">
        <v>257</v>
      </c>
      <c r="D40" s="90"/>
      <c r="E40" s="22">
        <v>72000</v>
      </c>
      <c r="F40" s="22">
        <v>72000</v>
      </c>
      <c r="G40" s="22">
        <v>0</v>
      </c>
      <c r="H40" s="22">
        <v>0</v>
      </c>
      <c r="I40" s="1"/>
    </row>
    <row r="41" spans="1:9" ht="19.5" customHeight="1">
      <c r="A41" s="1"/>
      <c r="B41" s="18" t="s">
        <v>258</v>
      </c>
      <c r="C41" s="90" t="s">
        <v>259</v>
      </c>
      <c r="D41" s="90"/>
      <c r="E41" s="22">
        <v>402500</v>
      </c>
      <c r="F41" s="22">
        <v>402500</v>
      </c>
      <c r="G41" s="22">
        <v>0</v>
      </c>
      <c r="H41" s="22">
        <v>0</v>
      </c>
      <c r="I41" s="1"/>
    </row>
    <row r="42" spans="1:9" ht="19.5" customHeight="1">
      <c r="A42" s="1"/>
      <c r="B42" s="18" t="s">
        <v>260</v>
      </c>
      <c r="C42" s="90" t="s">
        <v>261</v>
      </c>
      <c r="D42" s="90"/>
      <c r="E42" s="22">
        <v>794000</v>
      </c>
      <c r="F42" s="22">
        <v>794000</v>
      </c>
      <c r="G42" s="22">
        <v>0</v>
      </c>
      <c r="H42" s="22">
        <v>0</v>
      </c>
      <c r="I42" s="1"/>
    </row>
    <row r="43" spans="1:9" ht="13.5" customHeight="1">
      <c r="A43" s="1"/>
      <c r="B43" s="18" t="s">
        <v>262</v>
      </c>
      <c r="C43" s="90" t="s">
        <v>263</v>
      </c>
      <c r="D43" s="90"/>
      <c r="E43" s="22">
        <v>950000</v>
      </c>
      <c r="F43" s="22">
        <v>950000</v>
      </c>
      <c r="G43" s="22">
        <v>0</v>
      </c>
      <c r="H43" s="22">
        <v>0</v>
      </c>
      <c r="I43" s="1"/>
    </row>
    <row r="44" spans="1:9" ht="13.5" customHeight="1">
      <c r="A44" s="1"/>
      <c r="B44" s="18" t="s">
        <v>264</v>
      </c>
      <c r="C44" s="90" t="s">
        <v>265</v>
      </c>
      <c r="D44" s="90"/>
      <c r="E44" s="22">
        <v>6000000</v>
      </c>
      <c r="F44" s="22">
        <v>6000000</v>
      </c>
      <c r="G44" s="22">
        <v>0</v>
      </c>
      <c r="H44" s="22">
        <v>0</v>
      </c>
      <c r="I44" s="1"/>
    </row>
    <row r="45" spans="1:9" ht="13.5" customHeight="1">
      <c r="A45" s="1"/>
      <c r="B45" s="18" t="s">
        <v>266</v>
      </c>
      <c r="C45" s="90" t="s">
        <v>267</v>
      </c>
      <c r="D45" s="90"/>
      <c r="E45" s="22">
        <v>6720000</v>
      </c>
      <c r="F45" s="22">
        <v>6720000</v>
      </c>
      <c r="G45" s="22">
        <v>0</v>
      </c>
      <c r="H45" s="22">
        <v>0</v>
      </c>
      <c r="I45" s="1"/>
    </row>
    <row r="46" spans="1:9" ht="13.5" customHeight="1">
      <c r="A46" s="1"/>
      <c r="B46" s="18" t="s">
        <v>268</v>
      </c>
      <c r="C46" s="90" t="s">
        <v>269</v>
      </c>
      <c r="D46" s="90"/>
      <c r="E46" s="22">
        <v>1850000</v>
      </c>
      <c r="F46" s="22">
        <v>1850000</v>
      </c>
      <c r="G46" s="22">
        <v>0</v>
      </c>
      <c r="H46" s="22">
        <v>0</v>
      </c>
      <c r="I46" s="1"/>
    </row>
    <row r="47" spans="1:9" ht="13.5" customHeight="1">
      <c r="A47" s="1"/>
      <c r="B47" s="15" t="s">
        <v>270</v>
      </c>
      <c r="C47" s="91" t="s">
        <v>271</v>
      </c>
      <c r="D47" s="91"/>
      <c r="E47" s="16">
        <v>19961000</v>
      </c>
      <c r="F47" s="16">
        <v>19961000</v>
      </c>
      <c r="G47" s="16">
        <v>0</v>
      </c>
      <c r="H47" s="16">
        <v>0</v>
      </c>
      <c r="I47" s="1"/>
    </row>
    <row r="48" spans="1:9" ht="13.5" customHeight="1">
      <c r="A48" s="1"/>
      <c r="B48" s="18" t="s">
        <v>272</v>
      </c>
      <c r="C48" s="90" t="s">
        <v>273</v>
      </c>
      <c r="D48" s="90"/>
      <c r="E48" s="22">
        <v>161000</v>
      </c>
      <c r="F48" s="22">
        <v>161000</v>
      </c>
      <c r="G48" s="22">
        <v>0</v>
      </c>
      <c r="H48" s="22">
        <v>0</v>
      </c>
      <c r="I48" s="1"/>
    </row>
    <row r="49" spans="1:9" ht="13.5" customHeight="1">
      <c r="A49" s="1"/>
      <c r="B49" s="18" t="s">
        <v>274</v>
      </c>
      <c r="C49" s="90" t="s">
        <v>275</v>
      </c>
      <c r="D49" s="90"/>
      <c r="E49" s="22">
        <v>6800000</v>
      </c>
      <c r="F49" s="22">
        <v>6800000</v>
      </c>
      <c r="G49" s="22">
        <v>0</v>
      </c>
      <c r="H49" s="22">
        <v>0</v>
      </c>
      <c r="I49" s="1"/>
    </row>
    <row r="50" spans="1:9" ht="28.5" customHeight="1">
      <c r="A50" s="1"/>
      <c r="B50" s="18" t="s">
        <v>276</v>
      </c>
      <c r="C50" s="90" t="s">
        <v>277</v>
      </c>
      <c r="D50" s="90"/>
      <c r="E50" s="22">
        <v>13000000</v>
      </c>
      <c r="F50" s="22">
        <v>13000000</v>
      </c>
      <c r="G50" s="22">
        <v>0</v>
      </c>
      <c r="H50" s="22">
        <v>0</v>
      </c>
      <c r="I50" s="1"/>
    </row>
    <row r="51" spans="1:9" ht="13.5" customHeight="1">
      <c r="A51" s="1"/>
      <c r="B51" s="15" t="s">
        <v>278</v>
      </c>
      <c r="C51" s="91" t="s">
        <v>279</v>
      </c>
      <c r="D51" s="91"/>
      <c r="E51" s="16">
        <v>85000</v>
      </c>
      <c r="F51" s="16">
        <v>0</v>
      </c>
      <c r="G51" s="16">
        <v>85000</v>
      </c>
      <c r="H51" s="16">
        <v>0</v>
      </c>
      <c r="I51" s="1"/>
    </row>
    <row r="52" spans="1:9" ht="13.5" customHeight="1">
      <c r="A52" s="1"/>
      <c r="B52" s="15" t="s">
        <v>280</v>
      </c>
      <c r="C52" s="91" t="s">
        <v>281</v>
      </c>
      <c r="D52" s="91"/>
      <c r="E52" s="16">
        <v>85000</v>
      </c>
      <c r="F52" s="16">
        <v>0</v>
      </c>
      <c r="G52" s="16">
        <v>85000</v>
      </c>
      <c r="H52" s="16">
        <v>0</v>
      </c>
      <c r="I52" s="1"/>
    </row>
    <row r="53" spans="1:9" ht="28.5" customHeight="1">
      <c r="A53" s="1"/>
      <c r="B53" s="18" t="s">
        <v>282</v>
      </c>
      <c r="C53" s="90" t="s">
        <v>283</v>
      </c>
      <c r="D53" s="90"/>
      <c r="E53" s="22">
        <v>45000</v>
      </c>
      <c r="F53" s="22">
        <v>0</v>
      </c>
      <c r="G53" s="22">
        <v>45000</v>
      </c>
      <c r="H53" s="22">
        <v>0</v>
      </c>
      <c r="I53" s="1"/>
    </row>
    <row r="54" spans="1:9" ht="28.5" customHeight="1">
      <c r="A54" s="1"/>
      <c r="B54" s="18" t="s">
        <v>284</v>
      </c>
      <c r="C54" s="90" t="s">
        <v>285</v>
      </c>
      <c r="D54" s="90"/>
      <c r="E54" s="22">
        <v>40000</v>
      </c>
      <c r="F54" s="22">
        <v>0</v>
      </c>
      <c r="G54" s="22">
        <v>40000</v>
      </c>
      <c r="H54" s="22">
        <v>0</v>
      </c>
      <c r="I54" s="1"/>
    </row>
    <row r="55" spans="1:9" ht="13.5" customHeight="1">
      <c r="A55" s="1"/>
      <c r="B55" s="15" t="s">
        <v>286</v>
      </c>
      <c r="C55" s="93" t="s">
        <v>287</v>
      </c>
      <c r="D55" s="93"/>
      <c r="E55" s="16">
        <v>1332799</v>
      </c>
      <c r="F55" s="16">
        <v>995000</v>
      </c>
      <c r="G55" s="16">
        <v>337799</v>
      </c>
      <c r="H55" s="16">
        <v>0</v>
      </c>
      <c r="I55" s="1"/>
    </row>
    <row r="56" spans="1:9" ht="13.5" customHeight="1">
      <c r="A56" s="1"/>
      <c r="B56" s="15" t="s">
        <v>288</v>
      </c>
      <c r="C56" s="91" t="s">
        <v>289</v>
      </c>
      <c r="D56" s="91"/>
      <c r="E56" s="16">
        <v>160000</v>
      </c>
      <c r="F56" s="16">
        <v>160000</v>
      </c>
      <c r="G56" s="16">
        <v>0</v>
      </c>
      <c r="H56" s="16">
        <v>0</v>
      </c>
      <c r="I56" s="1"/>
    </row>
    <row r="57" spans="1:9" ht="13.5" customHeight="1">
      <c r="A57" s="1"/>
      <c r="B57" s="15" t="s">
        <v>290</v>
      </c>
      <c r="C57" s="91" t="s">
        <v>291</v>
      </c>
      <c r="D57" s="91"/>
      <c r="E57" s="16">
        <v>160000</v>
      </c>
      <c r="F57" s="16">
        <v>160000</v>
      </c>
      <c r="G57" s="16">
        <v>0</v>
      </c>
      <c r="H57" s="16">
        <v>0</v>
      </c>
      <c r="I57" s="1"/>
    </row>
    <row r="58" spans="1:9" ht="13.5" customHeight="1">
      <c r="A58" s="1"/>
      <c r="B58" s="18" t="s">
        <v>292</v>
      </c>
      <c r="C58" s="90" t="s">
        <v>293</v>
      </c>
      <c r="D58" s="90"/>
      <c r="E58" s="22">
        <v>120000</v>
      </c>
      <c r="F58" s="22">
        <v>120000</v>
      </c>
      <c r="G58" s="22">
        <v>0</v>
      </c>
      <c r="H58" s="22">
        <v>0</v>
      </c>
      <c r="I58" s="1"/>
    </row>
    <row r="59" spans="1:9" ht="37.5" customHeight="1">
      <c r="A59" s="1"/>
      <c r="B59" s="18" t="s">
        <v>294</v>
      </c>
      <c r="C59" s="90" t="s">
        <v>295</v>
      </c>
      <c r="D59" s="90"/>
      <c r="E59" s="22">
        <v>40000</v>
      </c>
      <c r="F59" s="22">
        <v>40000</v>
      </c>
      <c r="G59" s="22">
        <v>0</v>
      </c>
      <c r="H59" s="22">
        <v>0</v>
      </c>
      <c r="I59" s="1"/>
    </row>
    <row r="60" spans="1:9" ht="19.5" customHeight="1">
      <c r="A60" s="1"/>
      <c r="B60" s="15" t="s">
        <v>296</v>
      </c>
      <c r="C60" s="91" t="s">
        <v>297</v>
      </c>
      <c r="D60" s="91"/>
      <c r="E60" s="16">
        <v>735000</v>
      </c>
      <c r="F60" s="16">
        <v>735000</v>
      </c>
      <c r="G60" s="16">
        <v>0</v>
      </c>
      <c r="H60" s="16">
        <v>0</v>
      </c>
      <c r="I60" s="1"/>
    </row>
    <row r="61" spans="1:9" ht="13.5" customHeight="1">
      <c r="A61" s="1"/>
      <c r="B61" s="15" t="s">
        <v>298</v>
      </c>
      <c r="C61" s="91" t="s">
        <v>299</v>
      </c>
      <c r="D61" s="91"/>
      <c r="E61" s="16">
        <v>555000</v>
      </c>
      <c r="F61" s="16">
        <v>555000</v>
      </c>
      <c r="G61" s="16">
        <v>0</v>
      </c>
      <c r="H61" s="16">
        <v>0</v>
      </c>
      <c r="I61" s="1"/>
    </row>
    <row r="62" spans="1:9" ht="13.5" customHeight="1">
      <c r="A62" s="1"/>
      <c r="B62" s="18" t="s">
        <v>300</v>
      </c>
      <c r="C62" s="90" t="s">
        <v>301</v>
      </c>
      <c r="D62" s="90"/>
      <c r="E62" s="22">
        <v>150000</v>
      </c>
      <c r="F62" s="22">
        <v>150000</v>
      </c>
      <c r="G62" s="22">
        <v>0</v>
      </c>
      <c r="H62" s="22">
        <v>0</v>
      </c>
      <c r="I62" s="1"/>
    </row>
    <row r="63" spans="1:9" ht="19.5" customHeight="1">
      <c r="A63" s="1"/>
      <c r="B63" s="18" t="s">
        <v>302</v>
      </c>
      <c r="C63" s="90" t="s">
        <v>303</v>
      </c>
      <c r="D63" s="90"/>
      <c r="E63" s="22">
        <v>405000</v>
      </c>
      <c r="F63" s="22">
        <v>405000</v>
      </c>
      <c r="G63" s="22">
        <v>0</v>
      </c>
      <c r="H63" s="22">
        <v>0</v>
      </c>
      <c r="I63" s="1"/>
    </row>
    <row r="64" spans="1:9" ht="19.5" customHeight="1">
      <c r="A64" s="1"/>
      <c r="B64" s="15" t="s">
        <v>304</v>
      </c>
      <c r="C64" s="91" t="s">
        <v>305</v>
      </c>
      <c r="D64" s="91"/>
      <c r="E64" s="16">
        <v>70000</v>
      </c>
      <c r="F64" s="16">
        <v>70000</v>
      </c>
      <c r="G64" s="16">
        <v>0</v>
      </c>
      <c r="H64" s="16">
        <v>0</v>
      </c>
      <c r="I64" s="1"/>
    </row>
    <row r="65" spans="1:9" ht="19.5" customHeight="1">
      <c r="A65" s="1"/>
      <c r="B65" s="18" t="s">
        <v>306</v>
      </c>
      <c r="C65" s="90" t="s">
        <v>307</v>
      </c>
      <c r="D65" s="90"/>
      <c r="E65" s="22">
        <v>70000</v>
      </c>
      <c r="F65" s="22">
        <v>70000</v>
      </c>
      <c r="G65" s="22">
        <v>0</v>
      </c>
      <c r="H65" s="22">
        <v>0</v>
      </c>
      <c r="I65" s="1"/>
    </row>
    <row r="66" spans="1:9" ht="13.5" customHeight="1">
      <c r="A66" s="1"/>
      <c r="B66" s="15" t="s">
        <v>308</v>
      </c>
      <c r="C66" s="91" t="s">
        <v>309</v>
      </c>
      <c r="D66" s="91"/>
      <c r="E66" s="16">
        <v>110000</v>
      </c>
      <c r="F66" s="16">
        <v>110000</v>
      </c>
      <c r="G66" s="16">
        <v>0</v>
      </c>
      <c r="H66" s="16">
        <v>0</v>
      </c>
      <c r="I66" s="1"/>
    </row>
    <row r="67" spans="1:9" ht="28.5" customHeight="1">
      <c r="A67" s="1"/>
      <c r="B67" s="18" t="s">
        <v>310</v>
      </c>
      <c r="C67" s="90" t="s">
        <v>311</v>
      </c>
      <c r="D67" s="90"/>
      <c r="E67" s="22">
        <v>110000</v>
      </c>
      <c r="F67" s="22">
        <v>110000</v>
      </c>
      <c r="G67" s="22">
        <v>0</v>
      </c>
      <c r="H67" s="22">
        <v>0</v>
      </c>
      <c r="I67" s="1"/>
    </row>
    <row r="68" spans="1:9" ht="13.5" customHeight="1">
      <c r="A68" s="1"/>
      <c r="B68" s="15" t="s">
        <v>312</v>
      </c>
      <c r="C68" s="91" t="s">
        <v>313</v>
      </c>
      <c r="D68" s="91"/>
      <c r="E68" s="16">
        <v>100000</v>
      </c>
      <c r="F68" s="16">
        <v>100000</v>
      </c>
      <c r="G68" s="16">
        <v>0</v>
      </c>
      <c r="H68" s="16">
        <v>0</v>
      </c>
      <c r="I68" s="1"/>
    </row>
    <row r="69" spans="1:9" ht="13.5" customHeight="1">
      <c r="A69" s="1"/>
      <c r="B69" s="15" t="s">
        <v>314</v>
      </c>
      <c r="C69" s="91" t="s">
        <v>291</v>
      </c>
      <c r="D69" s="91"/>
      <c r="E69" s="16">
        <v>100000</v>
      </c>
      <c r="F69" s="16">
        <v>100000</v>
      </c>
      <c r="G69" s="16">
        <v>0</v>
      </c>
      <c r="H69" s="16">
        <v>0</v>
      </c>
      <c r="I69" s="1"/>
    </row>
    <row r="70" spans="1:9" ht="13.5" customHeight="1">
      <c r="A70" s="1"/>
      <c r="B70" s="18" t="s">
        <v>315</v>
      </c>
      <c r="C70" s="90" t="s">
        <v>291</v>
      </c>
      <c r="D70" s="90"/>
      <c r="E70" s="22">
        <v>100000</v>
      </c>
      <c r="F70" s="22">
        <v>100000</v>
      </c>
      <c r="G70" s="22">
        <v>0</v>
      </c>
      <c r="H70" s="22">
        <v>0</v>
      </c>
      <c r="I70" s="1"/>
    </row>
    <row r="71" spans="1:9" ht="13.5" customHeight="1">
      <c r="A71" s="1"/>
      <c r="B71" s="15" t="s">
        <v>316</v>
      </c>
      <c r="C71" s="91" t="s">
        <v>317</v>
      </c>
      <c r="D71" s="91"/>
      <c r="E71" s="16">
        <v>337799</v>
      </c>
      <c r="F71" s="16">
        <v>0</v>
      </c>
      <c r="G71" s="16">
        <v>337799</v>
      </c>
      <c r="H71" s="16">
        <v>0</v>
      </c>
      <c r="I71" s="1"/>
    </row>
    <row r="72" spans="1:9" ht="19.5" customHeight="1">
      <c r="A72" s="1"/>
      <c r="B72" s="15" t="s">
        <v>318</v>
      </c>
      <c r="C72" s="91" t="s">
        <v>319</v>
      </c>
      <c r="D72" s="91"/>
      <c r="E72" s="16">
        <v>337799</v>
      </c>
      <c r="F72" s="16">
        <v>0</v>
      </c>
      <c r="G72" s="16">
        <v>337799</v>
      </c>
      <c r="H72" s="16">
        <v>0</v>
      </c>
      <c r="I72" s="1"/>
    </row>
    <row r="73" spans="1:9" ht="19.5" customHeight="1">
      <c r="A73" s="1"/>
      <c r="B73" s="18" t="s">
        <v>320</v>
      </c>
      <c r="C73" s="90" t="s">
        <v>321</v>
      </c>
      <c r="D73" s="90"/>
      <c r="E73" s="22">
        <v>252799</v>
      </c>
      <c r="F73" s="22">
        <v>0</v>
      </c>
      <c r="G73" s="22">
        <v>252799</v>
      </c>
      <c r="H73" s="22">
        <v>0</v>
      </c>
      <c r="I73" s="1"/>
    </row>
    <row r="74" spans="1:9" ht="19.5" customHeight="1">
      <c r="A74" s="1"/>
      <c r="B74" s="18" t="s">
        <v>322</v>
      </c>
      <c r="C74" s="90" t="s">
        <v>323</v>
      </c>
      <c r="D74" s="90"/>
      <c r="E74" s="22">
        <v>85000</v>
      </c>
      <c r="F74" s="22">
        <v>0</v>
      </c>
      <c r="G74" s="22">
        <v>85000</v>
      </c>
      <c r="H74" s="22">
        <v>0</v>
      </c>
      <c r="I74" s="1"/>
    </row>
    <row r="75" spans="1:9" ht="27.75" customHeight="1">
      <c r="A75" s="1"/>
      <c r="B75" s="4" t="s">
        <v>39</v>
      </c>
      <c r="C75" s="92" t="s">
        <v>324</v>
      </c>
      <c r="D75" s="92"/>
      <c r="E75" s="23">
        <v>94422799</v>
      </c>
      <c r="F75" s="23">
        <v>94000000</v>
      </c>
      <c r="G75" s="23">
        <v>422799</v>
      </c>
      <c r="H75" s="23">
        <v>0</v>
      </c>
      <c r="I75" s="1"/>
    </row>
    <row r="76" spans="1:9" ht="13.5" customHeight="1">
      <c r="A76" s="1"/>
      <c r="B76" s="15" t="s">
        <v>325</v>
      </c>
      <c r="C76" s="93" t="s">
        <v>326</v>
      </c>
      <c r="D76" s="93"/>
      <c r="E76" s="16">
        <v>57933811</v>
      </c>
      <c r="F76" s="16">
        <v>57933811</v>
      </c>
      <c r="G76" s="16">
        <v>0</v>
      </c>
      <c r="H76" s="16">
        <v>0</v>
      </c>
      <c r="I76" s="1"/>
    </row>
    <row r="77" spans="1:9" ht="13.5" customHeight="1">
      <c r="A77" s="1"/>
      <c r="B77" s="15" t="s">
        <v>327</v>
      </c>
      <c r="C77" s="91" t="s">
        <v>328</v>
      </c>
      <c r="D77" s="91"/>
      <c r="E77" s="16">
        <v>57933811</v>
      </c>
      <c r="F77" s="16">
        <v>57933811</v>
      </c>
      <c r="G77" s="16">
        <v>0</v>
      </c>
      <c r="H77" s="16">
        <v>0</v>
      </c>
      <c r="I77" s="1"/>
    </row>
    <row r="78" spans="1:9" ht="13.5" customHeight="1">
      <c r="A78" s="1"/>
      <c r="B78" s="15" t="s">
        <v>329</v>
      </c>
      <c r="C78" s="91" t="s">
        <v>330</v>
      </c>
      <c r="D78" s="91"/>
      <c r="E78" s="16">
        <v>8505100</v>
      </c>
      <c r="F78" s="16">
        <v>8505100</v>
      </c>
      <c r="G78" s="16">
        <v>0</v>
      </c>
      <c r="H78" s="16">
        <v>0</v>
      </c>
      <c r="I78" s="1"/>
    </row>
    <row r="79" spans="1:9" ht="13.5" customHeight="1">
      <c r="A79" s="1"/>
      <c r="B79" s="18" t="s">
        <v>331</v>
      </c>
      <c r="C79" s="90" t="s">
        <v>332</v>
      </c>
      <c r="D79" s="90"/>
      <c r="E79" s="22">
        <v>8505100</v>
      </c>
      <c r="F79" s="22">
        <v>8505100</v>
      </c>
      <c r="G79" s="22">
        <v>0</v>
      </c>
      <c r="H79" s="22">
        <v>0</v>
      </c>
      <c r="I79" s="1"/>
    </row>
    <row r="80" spans="1:9" ht="13.5" customHeight="1">
      <c r="A80" s="1"/>
      <c r="B80" s="15" t="s">
        <v>333</v>
      </c>
      <c r="C80" s="91" t="s">
        <v>334</v>
      </c>
      <c r="D80" s="91"/>
      <c r="E80" s="16">
        <v>48482800</v>
      </c>
      <c r="F80" s="16">
        <v>48482800</v>
      </c>
      <c r="G80" s="16">
        <v>0</v>
      </c>
      <c r="H80" s="16">
        <v>0</v>
      </c>
      <c r="I80" s="1"/>
    </row>
    <row r="81" spans="1:9" ht="13.5" customHeight="1">
      <c r="A81" s="1"/>
      <c r="B81" s="18" t="s">
        <v>335</v>
      </c>
      <c r="C81" s="90" t="s">
        <v>336</v>
      </c>
      <c r="D81" s="90"/>
      <c r="E81" s="22">
        <v>48482800</v>
      </c>
      <c r="F81" s="22">
        <v>48482800</v>
      </c>
      <c r="G81" s="22">
        <v>0</v>
      </c>
      <c r="H81" s="22">
        <v>0</v>
      </c>
      <c r="I81" s="1"/>
    </row>
    <row r="82" spans="1:9" ht="13.5" customHeight="1">
      <c r="A82" s="1"/>
      <c r="B82" s="15" t="s">
        <v>337</v>
      </c>
      <c r="C82" s="91" t="s">
        <v>338</v>
      </c>
      <c r="D82" s="91"/>
      <c r="E82" s="16">
        <v>814300</v>
      </c>
      <c r="F82" s="16">
        <v>814300</v>
      </c>
      <c r="G82" s="16">
        <v>0</v>
      </c>
      <c r="H82" s="16">
        <v>0</v>
      </c>
      <c r="I82" s="1"/>
    </row>
    <row r="83" spans="1:9" ht="28.5" customHeight="1">
      <c r="A83" s="1"/>
      <c r="B83" s="18" t="s">
        <v>339</v>
      </c>
      <c r="C83" s="90" t="s">
        <v>340</v>
      </c>
      <c r="D83" s="90"/>
      <c r="E83" s="22">
        <v>814300</v>
      </c>
      <c r="F83" s="22">
        <v>814300</v>
      </c>
      <c r="G83" s="22">
        <v>0</v>
      </c>
      <c r="H83" s="22">
        <v>0</v>
      </c>
      <c r="I83" s="1"/>
    </row>
    <row r="84" spans="1:9" ht="13.5" customHeight="1">
      <c r="A84" s="1"/>
      <c r="B84" s="15" t="s">
        <v>341</v>
      </c>
      <c r="C84" s="91" t="s">
        <v>342</v>
      </c>
      <c r="D84" s="91"/>
      <c r="E84" s="16">
        <v>131611</v>
      </c>
      <c r="F84" s="16">
        <v>131611</v>
      </c>
      <c r="G84" s="16">
        <v>0</v>
      </c>
      <c r="H84" s="16">
        <v>0</v>
      </c>
      <c r="I84" s="1"/>
    </row>
    <row r="85" spans="1:9" ht="13.5" customHeight="1">
      <c r="A85" s="1"/>
      <c r="B85" s="18" t="s">
        <v>343</v>
      </c>
      <c r="C85" s="90" t="s">
        <v>344</v>
      </c>
      <c r="D85" s="90"/>
      <c r="E85" s="22">
        <v>131611</v>
      </c>
      <c r="F85" s="22">
        <v>131611</v>
      </c>
      <c r="G85" s="22">
        <v>0</v>
      </c>
      <c r="H85" s="22">
        <v>0</v>
      </c>
      <c r="I85" s="1"/>
    </row>
    <row r="86" spans="1:9" ht="27.75" customHeight="1">
      <c r="A86" s="1"/>
      <c r="B86" s="4" t="s">
        <v>345</v>
      </c>
      <c r="C86" s="92" t="s">
        <v>346</v>
      </c>
      <c r="D86" s="92"/>
      <c r="E86" s="23">
        <v>152356610</v>
      </c>
      <c r="F86" s="23">
        <v>151933811</v>
      </c>
      <c r="G86" s="23">
        <v>422799</v>
      </c>
      <c r="H86" s="23">
        <v>0</v>
      </c>
      <c r="I86" s="1"/>
    </row>
    <row r="87" spans="1:9" ht="31.5" customHeight="1">
      <c r="A87" s="1"/>
      <c r="B87" s="1"/>
      <c r="C87" s="89" t="s">
        <v>189</v>
      </c>
      <c r="D87" s="89"/>
      <c r="E87" s="13"/>
      <c r="F87" s="89" t="s">
        <v>190</v>
      </c>
      <c r="G87" s="89"/>
      <c r="H87" s="89"/>
      <c r="I87" s="1"/>
    </row>
  </sheetData>
  <sheetProtection/>
  <mergeCells count="90">
    <mergeCell ref="E1:H1"/>
    <mergeCell ref="E2:H2"/>
    <mergeCell ref="E3:H3"/>
    <mergeCell ref="E4:H4"/>
    <mergeCell ref="B10:B11"/>
    <mergeCell ref="C10:D11"/>
    <mergeCell ref="E10:E11"/>
    <mergeCell ref="F10:F11"/>
    <mergeCell ref="B5:H5"/>
    <mergeCell ref="B6:H6"/>
    <mergeCell ref="B7:C7"/>
    <mergeCell ref="B8:C8"/>
    <mergeCell ref="C15:D15"/>
    <mergeCell ref="C16:D16"/>
    <mergeCell ref="C17:D17"/>
    <mergeCell ref="C18:D18"/>
    <mergeCell ref="G10:H10"/>
    <mergeCell ref="C12:D12"/>
    <mergeCell ref="C13:D13"/>
    <mergeCell ref="C14:D14"/>
    <mergeCell ref="C23:D23"/>
    <mergeCell ref="C24:D24"/>
    <mergeCell ref="C25:D25"/>
    <mergeCell ref="C26:D26"/>
    <mergeCell ref="C19:D19"/>
    <mergeCell ref="C20:D20"/>
    <mergeCell ref="C21:D21"/>
    <mergeCell ref="C22:D22"/>
    <mergeCell ref="C31:D31"/>
    <mergeCell ref="C32:D32"/>
    <mergeCell ref="C33:D33"/>
    <mergeCell ref="C34:D34"/>
    <mergeCell ref="C27:D27"/>
    <mergeCell ref="C28:D28"/>
    <mergeCell ref="C29:D29"/>
    <mergeCell ref="C30:D30"/>
    <mergeCell ref="C39:D39"/>
    <mergeCell ref="C40:D40"/>
    <mergeCell ref="C41:D41"/>
    <mergeCell ref="C42:D42"/>
    <mergeCell ref="C35:D35"/>
    <mergeCell ref="C36:D36"/>
    <mergeCell ref="C37:D37"/>
    <mergeCell ref="C38:D38"/>
    <mergeCell ref="C47:D47"/>
    <mergeCell ref="C48:D48"/>
    <mergeCell ref="C49:D49"/>
    <mergeCell ref="C50:D50"/>
    <mergeCell ref="C43:D43"/>
    <mergeCell ref="C44:D44"/>
    <mergeCell ref="C45:D45"/>
    <mergeCell ref="C46:D46"/>
    <mergeCell ref="C55:D55"/>
    <mergeCell ref="C56:D56"/>
    <mergeCell ref="C57:D57"/>
    <mergeCell ref="C58:D58"/>
    <mergeCell ref="C51:D51"/>
    <mergeCell ref="C52:D52"/>
    <mergeCell ref="C53:D53"/>
    <mergeCell ref="C54:D54"/>
    <mergeCell ref="C63:D63"/>
    <mergeCell ref="C64:D64"/>
    <mergeCell ref="C65:D65"/>
    <mergeCell ref="C66:D66"/>
    <mergeCell ref="C59:D59"/>
    <mergeCell ref="C60:D60"/>
    <mergeCell ref="C61:D61"/>
    <mergeCell ref="C62:D62"/>
    <mergeCell ref="C71:D71"/>
    <mergeCell ref="C72:D72"/>
    <mergeCell ref="C73:D73"/>
    <mergeCell ref="C74:D74"/>
    <mergeCell ref="C67:D67"/>
    <mergeCell ref="C68:D68"/>
    <mergeCell ref="C69:D69"/>
    <mergeCell ref="C70:D70"/>
    <mergeCell ref="C79:D79"/>
    <mergeCell ref="C80:D80"/>
    <mergeCell ref="C81:D81"/>
    <mergeCell ref="C82:D82"/>
    <mergeCell ref="C75:D75"/>
    <mergeCell ref="C76:D76"/>
    <mergeCell ref="C77:D77"/>
    <mergeCell ref="C78:D78"/>
    <mergeCell ref="C87:D87"/>
    <mergeCell ref="F87:H87"/>
    <mergeCell ref="C83:D83"/>
    <mergeCell ref="C84:D84"/>
    <mergeCell ref="C85:D85"/>
    <mergeCell ref="C86:D86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="150" zoomScaleNormal="150" zoomScalePageLayoutView="0" workbookViewId="0" topLeftCell="B1">
      <selection activeCell="E2" sqref="E2:H2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00" t="s">
        <v>393</v>
      </c>
      <c r="F1" s="100"/>
      <c r="G1" s="100"/>
      <c r="H1" s="100"/>
      <c r="I1" s="1"/>
    </row>
    <row r="2" spans="1:9" ht="9.75" customHeight="1">
      <c r="A2" s="1"/>
      <c r="B2" s="1"/>
      <c r="C2" s="1"/>
      <c r="D2" s="1"/>
      <c r="E2" s="101" t="s">
        <v>0</v>
      </c>
      <c r="F2" s="101"/>
      <c r="G2" s="101"/>
      <c r="H2" s="101"/>
      <c r="I2" s="1"/>
    </row>
    <row r="3" spans="1:9" ht="18" customHeight="1">
      <c r="A3" s="1"/>
      <c r="B3" s="1"/>
      <c r="C3" s="1"/>
      <c r="D3" s="1"/>
      <c r="E3" s="101" t="s">
        <v>1</v>
      </c>
      <c r="F3" s="101"/>
      <c r="G3" s="101"/>
      <c r="H3" s="101"/>
      <c r="I3" s="1"/>
    </row>
    <row r="4" spans="1:9" ht="9.75" customHeight="1">
      <c r="A4" s="1"/>
      <c r="B4" s="1"/>
      <c r="C4" s="1"/>
      <c r="D4" s="1"/>
      <c r="E4" s="101" t="s">
        <v>2</v>
      </c>
      <c r="F4" s="101"/>
      <c r="G4" s="101"/>
      <c r="H4" s="101"/>
      <c r="I4" s="1"/>
    </row>
    <row r="5" spans="1:9" ht="15.75" customHeight="1">
      <c r="A5" s="1"/>
      <c r="B5" s="97" t="s">
        <v>347</v>
      </c>
      <c r="C5" s="97"/>
      <c r="D5" s="97"/>
      <c r="E5" s="97"/>
      <c r="F5" s="97"/>
      <c r="G5" s="97"/>
      <c r="H5" s="97"/>
      <c r="I5" s="1"/>
    </row>
    <row r="6" spans="1:9" ht="19.5" customHeight="1">
      <c r="A6" s="1"/>
      <c r="B6" s="97" t="s">
        <v>197</v>
      </c>
      <c r="C6" s="97"/>
      <c r="D6" s="97"/>
      <c r="E6" s="97"/>
      <c r="F6" s="97"/>
      <c r="G6" s="97"/>
      <c r="H6" s="97"/>
      <c r="I6" s="1"/>
    </row>
    <row r="7" spans="1:9" ht="10.5" customHeight="1">
      <c r="A7" s="1"/>
      <c r="B7" s="98" t="s">
        <v>5</v>
      </c>
      <c r="C7" s="98"/>
      <c r="D7" s="1"/>
      <c r="E7" s="1"/>
      <c r="F7" s="1"/>
      <c r="G7" s="1"/>
      <c r="H7" s="1"/>
      <c r="I7" s="1"/>
    </row>
    <row r="8" spans="1:9" ht="12" customHeight="1">
      <c r="A8" s="1"/>
      <c r="B8" s="99" t="s">
        <v>6</v>
      </c>
      <c r="C8" s="99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96" t="s">
        <v>198</v>
      </c>
      <c r="C10" s="96" t="s">
        <v>348</v>
      </c>
      <c r="D10" s="96"/>
      <c r="E10" s="96" t="s">
        <v>15</v>
      </c>
      <c r="F10" s="96" t="s">
        <v>200</v>
      </c>
      <c r="G10" s="94" t="s">
        <v>13</v>
      </c>
      <c r="H10" s="94"/>
      <c r="I10" s="1"/>
    </row>
    <row r="11" spans="1:9" ht="28.5" customHeight="1">
      <c r="A11" s="1"/>
      <c r="B11" s="96"/>
      <c r="C11" s="96"/>
      <c r="D11" s="96"/>
      <c r="E11" s="96"/>
      <c r="F11" s="96"/>
      <c r="G11" s="4" t="s">
        <v>201</v>
      </c>
      <c r="H11" s="14" t="s">
        <v>202</v>
      </c>
      <c r="I11" s="1"/>
    </row>
    <row r="12" spans="1:9" ht="12" customHeight="1">
      <c r="A12" s="1"/>
      <c r="B12" s="5" t="s">
        <v>22</v>
      </c>
      <c r="C12" s="95" t="s">
        <v>23</v>
      </c>
      <c r="D12" s="95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5.75" customHeight="1">
      <c r="A13" s="1"/>
      <c r="B13" s="103" t="s">
        <v>349</v>
      </c>
      <c r="C13" s="103"/>
      <c r="D13" s="103"/>
      <c r="E13" s="103"/>
      <c r="F13" s="103"/>
      <c r="G13" s="103"/>
      <c r="H13" s="103"/>
      <c r="I13" s="1"/>
    </row>
    <row r="14" spans="1:9" ht="13.5" customHeight="1">
      <c r="A14" s="1"/>
      <c r="B14" s="15" t="s">
        <v>350</v>
      </c>
      <c r="C14" s="93" t="s">
        <v>351</v>
      </c>
      <c r="D14" s="93"/>
      <c r="E14" s="16">
        <v>0</v>
      </c>
      <c r="F14" s="16">
        <v>-496840</v>
      </c>
      <c r="G14" s="16">
        <v>496840</v>
      </c>
      <c r="H14" s="16">
        <v>496840</v>
      </c>
      <c r="I14" s="1"/>
    </row>
    <row r="15" spans="1:9" ht="19.5" customHeight="1">
      <c r="A15" s="1"/>
      <c r="B15" s="15" t="s">
        <v>352</v>
      </c>
      <c r="C15" s="91" t="s">
        <v>353</v>
      </c>
      <c r="D15" s="91"/>
      <c r="E15" s="16">
        <v>0</v>
      </c>
      <c r="F15" s="16">
        <v>0</v>
      </c>
      <c r="G15" s="16">
        <v>0</v>
      </c>
      <c r="H15" s="16">
        <v>0</v>
      </c>
      <c r="I15" s="1"/>
    </row>
    <row r="16" spans="1:9" ht="13.5" customHeight="1">
      <c r="A16" s="1"/>
      <c r="B16" s="18" t="s">
        <v>354</v>
      </c>
      <c r="C16" s="90" t="s">
        <v>355</v>
      </c>
      <c r="D16" s="90"/>
      <c r="E16" s="22">
        <v>775791</v>
      </c>
      <c r="F16" s="22">
        <v>0</v>
      </c>
      <c r="G16" s="22">
        <v>775791</v>
      </c>
      <c r="H16" s="22">
        <v>0</v>
      </c>
      <c r="I16" s="1"/>
    </row>
    <row r="17" spans="1:9" ht="13.5" customHeight="1">
      <c r="A17" s="1"/>
      <c r="B17" s="18" t="s">
        <v>356</v>
      </c>
      <c r="C17" s="90" t="s">
        <v>357</v>
      </c>
      <c r="D17" s="90"/>
      <c r="E17" s="22">
        <v>775791</v>
      </c>
      <c r="F17" s="22">
        <v>0</v>
      </c>
      <c r="G17" s="22">
        <v>775791</v>
      </c>
      <c r="H17" s="22">
        <v>0</v>
      </c>
      <c r="I17" s="1"/>
    </row>
    <row r="18" spans="1:9" ht="13.5" customHeight="1">
      <c r="A18" s="1"/>
      <c r="B18" s="15" t="s">
        <v>358</v>
      </c>
      <c r="C18" s="91" t="s">
        <v>359</v>
      </c>
      <c r="D18" s="91"/>
      <c r="E18" s="16">
        <v>0</v>
      </c>
      <c r="F18" s="16">
        <v>-496840</v>
      </c>
      <c r="G18" s="16">
        <v>496840</v>
      </c>
      <c r="H18" s="16">
        <v>496840</v>
      </c>
      <c r="I18" s="1"/>
    </row>
    <row r="19" spans="1:9" ht="13.5" customHeight="1">
      <c r="A19" s="1"/>
      <c r="B19" s="18" t="s">
        <v>360</v>
      </c>
      <c r="C19" s="90" t="s">
        <v>355</v>
      </c>
      <c r="D19" s="90"/>
      <c r="E19" s="22">
        <v>23264817</v>
      </c>
      <c r="F19" s="22">
        <v>22883690</v>
      </c>
      <c r="G19" s="22">
        <v>381127</v>
      </c>
      <c r="H19" s="22">
        <v>2542</v>
      </c>
      <c r="I19" s="1"/>
    </row>
    <row r="20" spans="1:9" ht="13.5" customHeight="1">
      <c r="A20" s="1"/>
      <c r="B20" s="18" t="s">
        <v>361</v>
      </c>
      <c r="C20" s="90" t="s">
        <v>357</v>
      </c>
      <c r="D20" s="90"/>
      <c r="E20" s="22">
        <v>23264817</v>
      </c>
      <c r="F20" s="22">
        <v>22883690</v>
      </c>
      <c r="G20" s="22">
        <v>381127</v>
      </c>
      <c r="H20" s="22">
        <v>2542</v>
      </c>
      <c r="I20" s="1"/>
    </row>
    <row r="21" spans="1:9" ht="19.5" customHeight="1">
      <c r="A21" s="1"/>
      <c r="B21" s="18" t="s">
        <v>362</v>
      </c>
      <c r="C21" s="90" t="s">
        <v>363</v>
      </c>
      <c r="D21" s="90"/>
      <c r="E21" s="22">
        <v>0</v>
      </c>
      <c r="F21" s="22">
        <v>-496840</v>
      </c>
      <c r="G21" s="22">
        <v>496840</v>
      </c>
      <c r="H21" s="22">
        <v>496840</v>
      </c>
      <c r="I21" s="1"/>
    </row>
    <row r="22" spans="1:9" ht="15.75" customHeight="1">
      <c r="A22" s="1"/>
      <c r="B22" s="24" t="s">
        <v>187</v>
      </c>
      <c r="C22" s="102" t="s">
        <v>364</v>
      </c>
      <c r="D22" s="102"/>
      <c r="E22" s="16">
        <v>0</v>
      </c>
      <c r="F22" s="16">
        <v>-496840</v>
      </c>
      <c r="G22" s="16">
        <v>496840</v>
      </c>
      <c r="H22" s="16">
        <v>496840</v>
      </c>
      <c r="I22" s="1"/>
    </row>
    <row r="23" spans="1:9" ht="15.75" customHeight="1">
      <c r="A23" s="1"/>
      <c r="B23" s="103" t="s">
        <v>365</v>
      </c>
      <c r="C23" s="103"/>
      <c r="D23" s="103"/>
      <c r="E23" s="103"/>
      <c r="F23" s="103"/>
      <c r="G23" s="103"/>
      <c r="H23" s="103"/>
      <c r="I23" s="1"/>
    </row>
    <row r="24" spans="1:9" ht="13.5" customHeight="1">
      <c r="A24" s="1"/>
      <c r="B24" s="15" t="s">
        <v>366</v>
      </c>
      <c r="C24" s="93" t="s">
        <v>367</v>
      </c>
      <c r="D24" s="93"/>
      <c r="E24" s="16">
        <v>0</v>
      </c>
      <c r="F24" s="16">
        <v>-496840</v>
      </c>
      <c r="G24" s="16">
        <v>496840</v>
      </c>
      <c r="H24" s="16">
        <v>496840</v>
      </c>
      <c r="I24" s="1"/>
    </row>
    <row r="25" spans="1:9" ht="13.5" customHeight="1">
      <c r="A25" s="1"/>
      <c r="B25" s="15" t="s">
        <v>368</v>
      </c>
      <c r="C25" s="91" t="s">
        <v>369</v>
      </c>
      <c r="D25" s="91"/>
      <c r="E25" s="16">
        <v>0</v>
      </c>
      <c r="F25" s="16">
        <v>-496840</v>
      </c>
      <c r="G25" s="16">
        <v>496840</v>
      </c>
      <c r="H25" s="16">
        <v>496840</v>
      </c>
      <c r="I25" s="1"/>
    </row>
    <row r="26" spans="1:9" ht="13.5" customHeight="1">
      <c r="A26" s="1"/>
      <c r="B26" s="18" t="s">
        <v>370</v>
      </c>
      <c r="C26" s="90" t="s">
        <v>355</v>
      </c>
      <c r="D26" s="90"/>
      <c r="E26" s="22">
        <v>24040608</v>
      </c>
      <c r="F26" s="22">
        <v>22883690</v>
      </c>
      <c r="G26" s="22">
        <v>1156918</v>
      </c>
      <c r="H26" s="22">
        <v>2542</v>
      </c>
      <c r="I26" s="1"/>
    </row>
    <row r="27" spans="1:9" ht="13.5" customHeight="1">
      <c r="A27" s="1"/>
      <c r="B27" s="18" t="s">
        <v>371</v>
      </c>
      <c r="C27" s="90" t="s">
        <v>357</v>
      </c>
      <c r="D27" s="90"/>
      <c r="E27" s="22">
        <v>24040608</v>
      </c>
      <c r="F27" s="22">
        <v>22883690</v>
      </c>
      <c r="G27" s="22">
        <v>1156918</v>
      </c>
      <c r="H27" s="22">
        <v>2542</v>
      </c>
      <c r="I27" s="1"/>
    </row>
    <row r="28" spans="1:9" ht="19.5" customHeight="1">
      <c r="A28" s="1"/>
      <c r="B28" s="18" t="s">
        <v>372</v>
      </c>
      <c r="C28" s="90" t="s">
        <v>363</v>
      </c>
      <c r="D28" s="90"/>
      <c r="E28" s="22">
        <v>0</v>
      </c>
      <c r="F28" s="22">
        <v>-496840</v>
      </c>
      <c r="G28" s="22">
        <v>496840</v>
      </c>
      <c r="H28" s="22">
        <v>496840</v>
      </c>
      <c r="I28" s="1"/>
    </row>
    <row r="29" spans="1:9" ht="15.75" customHeight="1">
      <c r="A29" s="1"/>
      <c r="B29" s="24" t="s">
        <v>187</v>
      </c>
      <c r="C29" s="102" t="s">
        <v>364</v>
      </c>
      <c r="D29" s="102"/>
      <c r="E29" s="16">
        <v>0</v>
      </c>
      <c r="F29" s="16">
        <v>-496840</v>
      </c>
      <c r="G29" s="16">
        <v>496840</v>
      </c>
      <c r="H29" s="16">
        <v>496840</v>
      </c>
      <c r="I29" s="1"/>
    </row>
    <row r="30" spans="1:9" ht="44.25" customHeight="1">
      <c r="A30" s="1"/>
      <c r="B30" s="1"/>
      <c r="C30" s="89" t="s">
        <v>189</v>
      </c>
      <c r="D30" s="89"/>
      <c r="E30" s="13"/>
      <c r="F30" s="89" t="s">
        <v>190</v>
      </c>
      <c r="G30" s="89"/>
      <c r="H30" s="89"/>
      <c r="I30" s="1"/>
    </row>
  </sheetData>
  <sheetProtection/>
  <mergeCells count="33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B13:H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F30:H30"/>
    <mergeCell ref="C27:D27"/>
    <mergeCell ref="C28:D28"/>
    <mergeCell ref="C29:D29"/>
    <mergeCell ref="C30:D30"/>
    <mergeCell ref="B23:H23"/>
    <mergeCell ref="C24:D24"/>
    <mergeCell ref="C25:D25"/>
    <mergeCell ref="C26:D26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Zeros="0" zoomScale="150" zoomScaleNormal="150" zoomScalePageLayoutView="0" workbookViewId="0" topLeftCell="C34">
      <selection activeCell="E40" sqref="E40:F40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140625" style="0" customWidth="1"/>
    <col min="8" max="8" width="10.421875" style="0" customWidth="1"/>
    <col min="9" max="9" width="10.140625" style="0" customWidth="1"/>
    <col min="10" max="10" width="10.8515625" style="0" customWidth="1"/>
    <col min="11" max="11" width="7.57421875" style="0" customWidth="1"/>
    <col min="12" max="12" width="8.00390625" style="0" customWidth="1"/>
    <col min="13" max="13" width="8.8515625" style="0" customWidth="1"/>
    <col min="14" max="15" width="8.57421875" style="0" customWidth="1"/>
    <col min="16" max="16" width="7.00390625" style="0" customWidth="1"/>
    <col min="17" max="17" width="7.57421875" style="0" customWidth="1"/>
    <col min="18" max="18" width="10.281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0" t="s">
        <v>394</v>
      </c>
      <c r="N1" s="100"/>
      <c r="O1" s="100"/>
      <c r="P1" s="100"/>
      <c r="Q1" s="100"/>
      <c r="R1" s="100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1" t="s">
        <v>0</v>
      </c>
      <c r="N2" s="101"/>
      <c r="O2" s="101"/>
      <c r="P2" s="101"/>
      <c r="Q2" s="101"/>
      <c r="R2" s="101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1" t="s">
        <v>1</v>
      </c>
      <c r="N3" s="101"/>
      <c r="O3" s="101"/>
      <c r="P3" s="101"/>
      <c r="Q3" s="101"/>
      <c r="R3" s="101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1" t="s">
        <v>2</v>
      </c>
      <c r="N4" s="101"/>
      <c r="O4" s="101"/>
      <c r="P4" s="101"/>
      <c r="Q4" s="101"/>
      <c r="R4" s="101"/>
      <c r="S4" s="1"/>
    </row>
    <row r="5" spans="1:19" ht="19.5" customHeight="1">
      <c r="A5" s="1"/>
      <c r="B5" s="97" t="s">
        <v>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1"/>
    </row>
    <row r="6" spans="1:19" ht="18.75" customHeight="1">
      <c r="A6" s="1"/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1"/>
    </row>
    <row r="7" spans="1:19" ht="10.5" customHeight="1">
      <c r="A7" s="1"/>
      <c r="B7" s="98" t="s">
        <v>5</v>
      </c>
      <c r="C7" s="98"/>
      <c r="D7" s="98"/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99" t="s">
        <v>6</v>
      </c>
      <c r="C8" s="99"/>
      <c r="D8" s="99"/>
      <c r="E8" s="9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7</v>
      </c>
      <c r="S9" s="1"/>
    </row>
    <row r="10" spans="1:19" ht="16.5" customHeight="1">
      <c r="A10" s="1"/>
      <c r="B10" s="113" t="s">
        <v>8</v>
      </c>
      <c r="C10" s="113" t="s">
        <v>9</v>
      </c>
      <c r="D10" s="113" t="s">
        <v>10</v>
      </c>
      <c r="E10" s="113" t="s">
        <v>11</v>
      </c>
      <c r="F10" s="113"/>
      <c r="G10" s="96" t="s">
        <v>12</v>
      </c>
      <c r="H10" s="96"/>
      <c r="I10" s="96"/>
      <c r="J10" s="96"/>
      <c r="K10" s="96"/>
      <c r="L10" s="96" t="s">
        <v>13</v>
      </c>
      <c r="M10" s="96"/>
      <c r="N10" s="96"/>
      <c r="O10" s="96"/>
      <c r="P10" s="96"/>
      <c r="Q10" s="96"/>
      <c r="R10" s="96" t="s">
        <v>14</v>
      </c>
      <c r="S10" s="1"/>
    </row>
    <row r="11" spans="1:19" ht="12" customHeight="1">
      <c r="A11" s="1"/>
      <c r="B11" s="113"/>
      <c r="C11" s="113"/>
      <c r="D11" s="113"/>
      <c r="E11" s="113"/>
      <c r="F11" s="113"/>
      <c r="G11" s="96" t="s">
        <v>15</v>
      </c>
      <c r="H11" s="95" t="s">
        <v>16</v>
      </c>
      <c r="I11" s="112" t="s">
        <v>17</v>
      </c>
      <c r="J11" s="112"/>
      <c r="K11" s="112" t="s">
        <v>18</v>
      </c>
      <c r="L11" s="96" t="s">
        <v>15</v>
      </c>
      <c r="M11" s="95" t="s">
        <v>19</v>
      </c>
      <c r="N11" s="95" t="s">
        <v>16</v>
      </c>
      <c r="O11" s="112" t="s">
        <v>17</v>
      </c>
      <c r="P11" s="112"/>
      <c r="Q11" s="112" t="s">
        <v>18</v>
      </c>
      <c r="R11" s="96"/>
      <c r="S11" s="1"/>
    </row>
    <row r="12" spans="1:19" ht="48.75" customHeight="1">
      <c r="A12" s="1"/>
      <c r="B12" s="113"/>
      <c r="C12" s="113"/>
      <c r="D12" s="113"/>
      <c r="E12" s="113"/>
      <c r="F12" s="113"/>
      <c r="G12" s="96"/>
      <c r="H12" s="95"/>
      <c r="I12" s="6" t="s">
        <v>20</v>
      </c>
      <c r="J12" s="5" t="s">
        <v>21</v>
      </c>
      <c r="K12" s="112"/>
      <c r="L12" s="96"/>
      <c r="M12" s="95"/>
      <c r="N12" s="95"/>
      <c r="O12" s="6" t="s">
        <v>20</v>
      </c>
      <c r="P12" s="5" t="s">
        <v>21</v>
      </c>
      <c r="Q12" s="112"/>
      <c r="R12" s="96"/>
      <c r="S12" s="1"/>
    </row>
    <row r="13" spans="1:19" ht="12" customHeight="1">
      <c r="A13" s="1"/>
      <c r="B13" s="5" t="s">
        <v>22</v>
      </c>
      <c r="C13" s="5" t="s">
        <v>23</v>
      </c>
      <c r="D13" s="5" t="s">
        <v>24</v>
      </c>
      <c r="E13" s="95" t="s">
        <v>25</v>
      </c>
      <c r="F13" s="95"/>
      <c r="G13" s="5" t="s">
        <v>26</v>
      </c>
      <c r="H13" s="5" t="s">
        <v>27</v>
      </c>
      <c r="I13" s="5" t="s">
        <v>28</v>
      </c>
      <c r="J13" s="5" t="s">
        <v>29</v>
      </c>
      <c r="K13" s="5" t="s">
        <v>30</v>
      </c>
      <c r="L13" s="5" t="s">
        <v>31</v>
      </c>
      <c r="M13" s="5" t="s">
        <v>32</v>
      </c>
      <c r="N13" s="5" t="s">
        <v>33</v>
      </c>
      <c r="O13" s="5" t="s">
        <v>34</v>
      </c>
      <c r="P13" s="5" t="s">
        <v>35</v>
      </c>
      <c r="Q13" s="5" t="s">
        <v>36</v>
      </c>
      <c r="R13" s="5" t="s">
        <v>37</v>
      </c>
      <c r="S13" s="1"/>
    </row>
    <row r="14" spans="1:19" ht="18" customHeight="1">
      <c r="A14" s="1"/>
      <c r="B14" s="7" t="s">
        <v>38</v>
      </c>
      <c r="C14" s="7" t="s">
        <v>39</v>
      </c>
      <c r="D14" s="8" t="s">
        <v>39</v>
      </c>
      <c r="E14" s="110" t="s">
        <v>40</v>
      </c>
      <c r="F14" s="111"/>
      <c r="G14" s="11">
        <v>45997658</v>
      </c>
      <c r="H14" s="11">
        <v>45997658</v>
      </c>
      <c r="I14" s="11">
        <v>23492969</v>
      </c>
      <c r="J14" s="11">
        <v>3480371</v>
      </c>
      <c r="K14" s="11"/>
      <c r="L14" s="11">
        <v>757799</v>
      </c>
      <c r="M14" s="11">
        <v>400000</v>
      </c>
      <c r="N14" s="11">
        <v>357799</v>
      </c>
      <c r="O14" s="11">
        <v>95000</v>
      </c>
      <c r="P14" s="11">
        <v>85000</v>
      </c>
      <c r="Q14" s="11">
        <v>400000</v>
      </c>
      <c r="R14" s="11">
        <v>46755457</v>
      </c>
      <c r="S14" s="1"/>
    </row>
    <row r="15" spans="1:19" ht="18" customHeight="1">
      <c r="A15" s="1"/>
      <c r="B15" s="7" t="s">
        <v>41</v>
      </c>
      <c r="C15" s="7" t="s">
        <v>39</v>
      </c>
      <c r="D15" s="8" t="s">
        <v>39</v>
      </c>
      <c r="E15" s="110" t="s">
        <v>191</v>
      </c>
      <c r="F15" s="111"/>
      <c r="G15" s="11">
        <v>45997658</v>
      </c>
      <c r="H15" s="11">
        <v>45997658</v>
      </c>
      <c r="I15" s="11">
        <v>23492969</v>
      </c>
      <c r="J15" s="11">
        <v>3480371</v>
      </c>
      <c r="K15" s="11"/>
      <c r="L15" s="11">
        <v>757799</v>
      </c>
      <c r="M15" s="11">
        <v>400000</v>
      </c>
      <c r="N15" s="11">
        <v>357799</v>
      </c>
      <c r="O15" s="11">
        <v>95000</v>
      </c>
      <c r="P15" s="11">
        <v>85000</v>
      </c>
      <c r="Q15" s="11">
        <v>400000</v>
      </c>
      <c r="R15" s="11">
        <v>46755457</v>
      </c>
      <c r="S15" s="1"/>
    </row>
    <row r="16" spans="1:19" ht="13.5" customHeight="1">
      <c r="A16" s="1"/>
      <c r="B16" s="7" t="s">
        <v>39</v>
      </c>
      <c r="C16" s="7" t="s">
        <v>42</v>
      </c>
      <c r="D16" s="8" t="s">
        <v>39</v>
      </c>
      <c r="E16" s="105" t="s">
        <v>43</v>
      </c>
      <c r="F16" s="105"/>
      <c r="G16" s="11">
        <v>18991564</v>
      </c>
      <c r="H16" s="11">
        <v>18991564</v>
      </c>
      <c r="I16" s="11">
        <v>13812133</v>
      </c>
      <c r="J16" s="11">
        <v>2316295</v>
      </c>
      <c r="K16" s="11"/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18991564</v>
      </c>
      <c r="S16" s="1"/>
    </row>
    <row r="17" spans="1:19" ht="42" customHeight="1">
      <c r="A17" s="1"/>
      <c r="B17" s="9" t="s">
        <v>44</v>
      </c>
      <c r="C17" s="9" t="s">
        <v>45</v>
      </c>
      <c r="D17" s="9" t="s">
        <v>46</v>
      </c>
      <c r="E17" s="106" t="s">
        <v>47</v>
      </c>
      <c r="F17" s="106"/>
      <c r="G17" s="12">
        <v>18991564</v>
      </c>
      <c r="H17" s="12">
        <v>18991564</v>
      </c>
      <c r="I17" s="12">
        <v>13812133</v>
      </c>
      <c r="J17" s="12">
        <v>2316295</v>
      </c>
      <c r="K17" s="12"/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1">
        <v>18991564</v>
      </c>
      <c r="S17" s="1"/>
    </row>
    <row r="18" spans="1:19" ht="13.5" customHeight="1">
      <c r="A18" s="1"/>
      <c r="B18" s="7" t="s">
        <v>39</v>
      </c>
      <c r="C18" s="7" t="s">
        <v>48</v>
      </c>
      <c r="D18" s="8" t="s">
        <v>39</v>
      </c>
      <c r="E18" s="105" t="s">
        <v>49</v>
      </c>
      <c r="F18" s="105"/>
      <c r="G18" s="11">
        <v>1565464</v>
      </c>
      <c r="H18" s="11">
        <v>1565464</v>
      </c>
      <c r="I18" s="11">
        <v>0</v>
      </c>
      <c r="J18" s="11">
        <v>0</v>
      </c>
      <c r="K18" s="11"/>
      <c r="L18" s="11">
        <v>400000</v>
      </c>
      <c r="M18" s="11">
        <v>400000</v>
      </c>
      <c r="N18" s="11">
        <v>0</v>
      </c>
      <c r="O18" s="11">
        <v>0</v>
      </c>
      <c r="P18" s="11">
        <v>0</v>
      </c>
      <c r="Q18" s="11">
        <v>400000</v>
      </c>
      <c r="R18" s="11">
        <v>1965464</v>
      </c>
      <c r="S18" s="1"/>
    </row>
    <row r="19" spans="1:19" ht="25.5" customHeight="1">
      <c r="A19" s="1"/>
      <c r="B19" s="9" t="s">
        <v>50</v>
      </c>
      <c r="C19" s="9" t="s">
        <v>51</v>
      </c>
      <c r="D19" s="9" t="s">
        <v>52</v>
      </c>
      <c r="E19" s="106" t="s">
        <v>53</v>
      </c>
      <c r="F19" s="106"/>
      <c r="G19" s="12">
        <v>1541464</v>
      </c>
      <c r="H19" s="12">
        <v>1541464</v>
      </c>
      <c r="I19" s="12">
        <v>0</v>
      </c>
      <c r="J19" s="12">
        <v>0</v>
      </c>
      <c r="K19" s="12"/>
      <c r="L19" s="12">
        <v>400000</v>
      </c>
      <c r="M19" s="12">
        <v>400000</v>
      </c>
      <c r="N19" s="12">
        <v>0</v>
      </c>
      <c r="O19" s="12">
        <v>0</v>
      </c>
      <c r="P19" s="12">
        <v>0</v>
      </c>
      <c r="Q19" s="12">
        <v>400000</v>
      </c>
      <c r="R19" s="11">
        <v>1941464</v>
      </c>
      <c r="S19" s="1"/>
    </row>
    <row r="20" spans="1:19" ht="18" customHeight="1">
      <c r="A20" s="1"/>
      <c r="B20" s="9" t="s">
        <v>54</v>
      </c>
      <c r="C20" s="9" t="s">
        <v>55</v>
      </c>
      <c r="D20" s="9" t="s">
        <v>56</v>
      </c>
      <c r="E20" s="106" t="s">
        <v>57</v>
      </c>
      <c r="F20" s="106"/>
      <c r="G20" s="12">
        <v>24000</v>
      </c>
      <c r="H20" s="12">
        <v>24000</v>
      </c>
      <c r="I20" s="12">
        <v>0</v>
      </c>
      <c r="J20" s="12">
        <v>0</v>
      </c>
      <c r="K20" s="12"/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1">
        <v>24000</v>
      </c>
      <c r="S20" s="1"/>
    </row>
    <row r="21" spans="1:19" ht="18" customHeight="1">
      <c r="A21" s="1"/>
      <c r="B21" s="7" t="s">
        <v>39</v>
      </c>
      <c r="C21" s="7" t="s">
        <v>58</v>
      </c>
      <c r="D21" s="8" t="s">
        <v>39</v>
      </c>
      <c r="E21" s="105" t="s">
        <v>59</v>
      </c>
      <c r="F21" s="105"/>
      <c r="G21" s="11">
        <v>5344340</v>
      </c>
      <c r="H21" s="11">
        <v>5344340</v>
      </c>
      <c r="I21" s="11">
        <v>4534290</v>
      </c>
      <c r="J21" s="11">
        <v>10306</v>
      </c>
      <c r="K21" s="11"/>
      <c r="L21" s="11">
        <v>187799</v>
      </c>
      <c r="M21" s="11">
        <v>0</v>
      </c>
      <c r="N21" s="11">
        <v>187799</v>
      </c>
      <c r="O21" s="11">
        <v>95000</v>
      </c>
      <c r="P21" s="11">
        <v>0</v>
      </c>
      <c r="Q21" s="11">
        <v>0</v>
      </c>
      <c r="R21" s="11">
        <v>5532139</v>
      </c>
      <c r="S21" s="1"/>
    </row>
    <row r="22" spans="1:19" ht="18" customHeight="1">
      <c r="A22" s="1"/>
      <c r="B22" s="9" t="s">
        <v>60</v>
      </c>
      <c r="C22" s="9" t="s">
        <v>61</v>
      </c>
      <c r="D22" s="9" t="s">
        <v>62</v>
      </c>
      <c r="E22" s="106" t="s">
        <v>63</v>
      </c>
      <c r="F22" s="106"/>
      <c r="G22" s="12">
        <v>10000</v>
      </c>
      <c r="H22" s="12">
        <v>10000</v>
      </c>
      <c r="I22" s="12">
        <v>0</v>
      </c>
      <c r="J22" s="12">
        <v>0</v>
      </c>
      <c r="K22" s="12"/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1">
        <v>10000</v>
      </c>
      <c r="S22" s="1"/>
    </row>
    <row r="23" spans="1:19" ht="33.75" customHeight="1">
      <c r="A23" s="1"/>
      <c r="B23" s="9" t="s">
        <v>64</v>
      </c>
      <c r="C23" s="9" t="s">
        <v>65</v>
      </c>
      <c r="D23" s="9" t="s">
        <v>66</v>
      </c>
      <c r="E23" s="106" t="s">
        <v>67</v>
      </c>
      <c r="F23" s="106"/>
      <c r="G23" s="12">
        <v>4838729</v>
      </c>
      <c r="H23" s="12">
        <v>4838729</v>
      </c>
      <c r="I23" s="12">
        <v>4484290</v>
      </c>
      <c r="J23" s="12">
        <v>10306</v>
      </c>
      <c r="K23" s="12"/>
      <c r="L23" s="12">
        <v>187799</v>
      </c>
      <c r="M23" s="12">
        <v>0</v>
      </c>
      <c r="N23" s="12">
        <v>187799</v>
      </c>
      <c r="O23" s="12">
        <v>95000</v>
      </c>
      <c r="P23" s="12">
        <v>0</v>
      </c>
      <c r="Q23" s="12">
        <v>0</v>
      </c>
      <c r="R23" s="11">
        <v>5026528</v>
      </c>
      <c r="S23" s="1"/>
    </row>
    <row r="24" spans="1:19" ht="49.5" customHeight="1">
      <c r="A24" s="1"/>
      <c r="B24" s="9" t="s">
        <v>68</v>
      </c>
      <c r="C24" s="9" t="s">
        <v>69</v>
      </c>
      <c r="D24" s="9" t="s">
        <v>70</v>
      </c>
      <c r="E24" s="106" t="s">
        <v>71</v>
      </c>
      <c r="F24" s="106"/>
      <c r="G24" s="12">
        <v>103000</v>
      </c>
      <c r="H24" s="12">
        <v>103000</v>
      </c>
      <c r="I24" s="12">
        <v>0</v>
      </c>
      <c r="J24" s="12">
        <v>0</v>
      </c>
      <c r="K24" s="12"/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1">
        <v>103000</v>
      </c>
      <c r="S24" s="1"/>
    </row>
    <row r="25" spans="1:19" ht="13.5" customHeight="1">
      <c r="A25" s="1"/>
      <c r="B25" s="9" t="s">
        <v>72</v>
      </c>
      <c r="C25" s="9" t="s">
        <v>73</v>
      </c>
      <c r="D25" s="9" t="s">
        <v>74</v>
      </c>
      <c r="E25" s="106" t="s">
        <v>75</v>
      </c>
      <c r="F25" s="106"/>
      <c r="G25" s="12">
        <v>61000</v>
      </c>
      <c r="H25" s="12">
        <v>61000</v>
      </c>
      <c r="I25" s="12">
        <v>50000</v>
      </c>
      <c r="J25" s="12">
        <v>0</v>
      </c>
      <c r="K25" s="12"/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1">
        <v>61000</v>
      </c>
      <c r="S25" s="1"/>
    </row>
    <row r="26" spans="1:19" ht="18" customHeight="1" hidden="1">
      <c r="A26" s="1"/>
      <c r="B26" s="8" t="s">
        <v>39</v>
      </c>
      <c r="C26" s="8" t="s">
        <v>39</v>
      </c>
      <c r="D26" s="8" t="s">
        <v>39</v>
      </c>
      <c r="E26" s="106" t="s">
        <v>76</v>
      </c>
      <c r="F26" s="106"/>
      <c r="G26" s="12">
        <v>61000</v>
      </c>
      <c r="H26" s="12">
        <v>61000</v>
      </c>
      <c r="I26" s="12">
        <v>50000</v>
      </c>
      <c r="J26" s="12">
        <v>0</v>
      </c>
      <c r="K26" s="12"/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1">
        <v>61000</v>
      </c>
      <c r="S26" s="1"/>
    </row>
    <row r="27" spans="1:19" ht="18" customHeight="1">
      <c r="A27" s="1"/>
      <c r="B27" s="9" t="s">
        <v>77</v>
      </c>
      <c r="C27" s="9" t="s">
        <v>78</v>
      </c>
      <c r="D27" s="9" t="s">
        <v>79</v>
      </c>
      <c r="E27" s="106" t="s">
        <v>80</v>
      </c>
      <c r="F27" s="106"/>
      <c r="G27" s="12">
        <v>331611</v>
      </c>
      <c r="H27" s="12">
        <v>331611</v>
      </c>
      <c r="I27" s="12">
        <v>0</v>
      </c>
      <c r="J27" s="12">
        <v>0</v>
      </c>
      <c r="K27" s="12"/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1">
        <v>331611</v>
      </c>
      <c r="S27" s="1"/>
    </row>
    <row r="28" spans="1:19" ht="97.5" customHeight="1">
      <c r="A28" s="1"/>
      <c r="B28" s="8" t="s">
        <v>39</v>
      </c>
      <c r="C28" s="8" t="s">
        <v>39</v>
      </c>
      <c r="D28" s="8" t="s">
        <v>39</v>
      </c>
      <c r="E28" s="106" t="s">
        <v>81</v>
      </c>
      <c r="F28" s="106"/>
      <c r="G28" s="12">
        <v>69852</v>
      </c>
      <c r="H28" s="12">
        <v>69852</v>
      </c>
      <c r="I28" s="12">
        <v>0</v>
      </c>
      <c r="J28" s="12">
        <v>0</v>
      </c>
      <c r="K28" s="12"/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1">
        <v>69852</v>
      </c>
      <c r="S28" s="1"/>
    </row>
    <row r="29" spans="1:19" ht="105.75" customHeight="1">
      <c r="A29" s="1"/>
      <c r="B29" s="8" t="s">
        <v>39</v>
      </c>
      <c r="C29" s="8" t="s">
        <v>39</v>
      </c>
      <c r="D29" s="8" t="s">
        <v>39</v>
      </c>
      <c r="E29" s="106" t="s">
        <v>82</v>
      </c>
      <c r="F29" s="106"/>
      <c r="G29" s="12">
        <v>33000</v>
      </c>
      <c r="H29" s="12">
        <v>33000</v>
      </c>
      <c r="I29" s="12">
        <v>0</v>
      </c>
      <c r="J29" s="12">
        <v>0</v>
      </c>
      <c r="K29" s="12"/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1">
        <v>33000</v>
      </c>
      <c r="S29" s="1"/>
    </row>
    <row r="30" spans="1:19" ht="73.5" customHeight="1">
      <c r="A30" s="1"/>
      <c r="B30" s="8" t="s">
        <v>39</v>
      </c>
      <c r="C30" s="8" t="s">
        <v>39</v>
      </c>
      <c r="D30" s="8" t="s">
        <v>39</v>
      </c>
      <c r="E30" s="106" t="s">
        <v>83</v>
      </c>
      <c r="F30" s="106"/>
      <c r="G30" s="12">
        <v>11561</v>
      </c>
      <c r="H30" s="12">
        <v>11561</v>
      </c>
      <c r="I30" s="12">
        <v>0</v>
      </c>
      <c r="J30" s="12">
        <v>0</v>
      </c>
      <c r="K30" s="12"/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1">
        <v>11561</v>
      </c>
      <c r="S30" s="1"/>
    </row>
    <row r="31" spans="1:19" ht="42" customHeight="1">
      <c r="A31" s="1"/>
      <c r="B31" s="8" t="s">
        <v>39</v>
      </c>
      <c r="C31" s="8" t="s">
        <v>39</v>
      </c>
      <c r="D31" s="8" t="s">
        <v>39</v>
      </c>
      <c r="E31" s="106" t="s">
        <v>84</v>
      </c>
      <c r="F31" s="106"/>
      <c r="G31" s="12">
        <v>17198</v>
      </c>
      <c r="H31" s="12">
        <v>17198</v>
      </c>
      <c r="I31" s="12">
        <v>0</v>
      </c>
      <c r="J31" s="12">
        <v>0</v>
      </c>
      <c r="K31" s="12"/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1">
        <v>17198</v>
      </c>
      <c r="S31" s="1"/>
    </row>
    <row r="32" spans="1:19" ht="18" customHeight="1">
      <c r="A32" s="1"/>
      <c r="B32" s="7" t="s">
        <v>39</v>
      </c>
      <c r="C32" s="7" t="s">
        <v>85</v>
      </c>
      <c r="D32" s="8" t="s">
        <v>39</v>
      </c>
      <c r="E32" s="105" t="s">
        <v>86</v>
      </c>
      <c r="F32" s="105"/>
      <c r="G32" s="11">
        <v>14058564</v>
      </c>
      <c r="H32" s="11">
        <v>14058564</v>
      </c>
      <c r="I32" s="11">
        <v>5146546</v>
      </c>
      <c r="J32" s="11">
        <v>1153770</v>
      </c>
      <c r="K32" s="11"/>
      <c r="L32" s="11">
        <v>85000</v>
      </c>
      <c r="M32" s="11">
        <v>0</v>
      </c>
      <c r="N32" s="11">
        <v>85000</v>
      </c>
      <c r="O32" s="11">
        <v>0</v>
      </c>
      <c r="P32" s="11">
        <v>85000</v>
      </c>
      <c r="Q32" s="11">
        <v>0</v>
      </c>
      <c r="R32" s="11">
        <v>14143564</v>
      </c>
      <c r="S32" s="1"/>
    </row>
    <row r="33" spans="1:19" ht="18" customHeight="1">
      <c r="A33" s="1"/>
      <c r="B33" s="9" t="s">
        <v>87</v>
      </c>
      <c r="C33" s="9" t="s">
        <v>88</v>
      </c>
      <c r="D33" s="9" t="s">
        <v>89</v>
      </c>
      <c r="E33" s="106" t="s">
        <v>90</v>
      </c>
      <c r="F33" s="106"/>
      <c r="G33" s="12">
        <v>150000</v>
      </c>
      <c r="H33" s="12">
        <v>150000</v>
      </c>
      <c r="I33" s="12">
        <v>0</v>
      </c>
      <c r="J33" s="12">
        <v>0</v>
      </c>
      <c r="K33" s="12"/>
      <c r="L33" s="12">
        <v>85000</v>
      </c>
      <c r="M33" s="12">
        <v>0</v>
      </c>
      <c r="N33" s="12">
        <v>85000</v>
      </c>
      <c r="O33" s="12">
        <v>0</v>
      </c>
      <c r="P33" s="12">
        <v>85000</v>
      </c>
      <c r="Q33" s="12">
        <v>0</v>
      </c>
      <c r="R33" s="11">
        <v>235000</v>
      </c>
      <c r="S33" s="1"/>
    </row>
    <row r="34" spans="1:19" ht="33.75" customHeight="1">
      <c r="A34" s="1"/>
      <c r="B34" s="9" t="s">
        <v>91</v>
      </c>
      <c r="C34" s="9" t="s">
        <v>92</v>
      </c>
      <c r="D34" s="9" t="s">
        <v>89</v>
      </c>
      <c r="E34" s="106" t="s">
        <v>93</v>
      </c>
      <c r="F34" s="106"/>
      <c r="G34" s="12">
        <v>1324647</v>
      </c>
      <c r="H34" s="12">
        <v>1324647</v>
      </c>
      <c r="I34" s="12">
        <v>0</v>
      </c>
      <c r="J34" s="12">
        <v>0</v>
      </c>
      <c r="K34" s="12"/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1">
        <v>1324647</v>
      </c>
      <c r="S34" s="1"/>
    </row>
    <row r="35" spans="1:19" ht="13.5" customHeight="1">
      <c r="A35" s="1"/>
      <c r="B35" s="9" t="s">
        <v>94</v>
      </c>
      <c r="C35" s="9" t="s">
        <v>95</v>
      </c>
      <c r="D35" s="9" t="s">
        <v>89</v>
      </c>
      <c r="E35" s="106" t="s">
        <v>96</v>
      </c>
      <c r="F35" s="106"/>
      <c r="G35" s="12">
        <v>12583917</v>
      </c>
      <c r="H35" s="12">
        <v>12583917</v>
      </c>
      <c r="I35" s="12">
        <v>5146546</v>
      </c>
      <c r="J35" s="12">
        <v>1153770</v>
      </c>
      <c r="K35" s="12"/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1">
        <v>12583917</v>
      </c>
      <c r="S35" s="1"/>
    </row>
    <row r="36" spans="1:19" ht="13.5" customHeight="1">
      <c r="A36" s="1"/>
      <c r="B36" s="7" t="s">
        <v>39</v>
      </c>
      <c r="C36" s="7" t="s">
        <v>97</v>
      </c>
      <c r="D36" s="8" t="s">
        <v>39</v>
      </c>
      <c r="E36" s="105" t="s">
        <v>98</v>
      </c>
      <c r="F36" s="105"/>
      <c r="G36" s="11">
        <v>5737726</v>
      </c>
      <c r="H36" s="11">
        <v>5737726</v>
      </c>
      <c r="I36" s="11">
        <v>0</v>
      </c>
      <c r="J36" s="11">
        <v>0</v>
      </c>
      <c r="K36" s="11"/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5737726</v>
      </c>
      <c r="S36" s="1"/>
    </row>
    <row r="37" spans="1:19" ht="13.5" customHeight="1">
      <c r="A37" s="1"/>
      <c r="B37" s="9" t="s">
        <v>99</v>
      </c>
      <c r="C37" s="9" t="s">
        <v>100</v>
      </c>
      <c r="D37" s="9" t="s">
        <v>101</v>
      </c>
      <c r="E37" s="106" t="s">
        <v>102</v>
      </c>
      <c r="F37" s="106"/>
      <c r="G37" s="12">
        <v>100000</v>
      </c>
      <c r="H37" s="12">
        <v>100000</v>
      </c>
      <c r="I37" s="12">
        <v>0</v>
      </c>
      <c r="J37" s="12">
        <v>0</v>
      </c>
      <c r="K37" s="12"/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1">
        <v>100000</v>
      </c>
      <c r="S37" s="1"/>
    </row>
    <row r="38" spans="1:19" ht="18" customHeight="1">
      <c r="A38" s="1"/>
      <c r="B38" s="9" t="s">
        <v>103</v>
      </c>
      <c r="C38" s="9" t="s">
        <v>104</v>
      </c>
      <c r="D38" s="9" t="s">
        <v>105</v>
      </c>
      <c r="E38" s="106" t="s">
        <v>106</v>
      </c>
      <c r="F38" s="106"/>
      <c r="G38" s="12">
        <v>399761</v>
      </c>
      <c r="H38" s="12">
        <v>399761</v>
      </c>
      <c r="I38" s="12">
        <v>0</v>
      </c>
      <c r="J38" s="12">
        <v>0</v>
      </c>
      <c r="K38" s="12"/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1">
        <v>399761</v>
      </c>
      <c r="S38" s="1"/>
    </row>
    <row r="39" spans="1:19" ht="25.5" customHeight="1">
      <c r="A39" s="1"/>
      <c r="B39" s="9" t="s">
        <v>107</v>
      </c>
      <c r="C39" s="9" t="s">
        <v>108</v>
      </c>
      <c r="D39" s="9" t="s">
        <v>109</v>
      </c>
      <c r="E39" s="106" t="s">
        <v>110</v>
      </c>
      <c r="F39" s="106"/>
      <c r="G39" s="12">
        <v>5200000</v>
      </c>
      <c r="H39" s="12">
        <v>5200000</v>
      </c>
      <c r="I39" s="12">
        <v>0</v>
      </c>
      <c r="J39" s="12">
        <v>0</v>
      </c>
      <c r="K39" s="12"/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1">
        <v>5200000</v>
      </c>
      <c r="S39" s="1"/>
    </row>
    <row r="40" spans="1:19" ht="54" customHeight="1">
      <c r="A40" s="1"/>
      <c r="B40" s="9"/>
      <c r="C40" s="9"/>
      <c r="D40" s="9"/>
      <c r="E40" s="108" t="s">
        <v>486</v>
      </c>
      <c r="F40" s="109"/>
      <c r="G40" s="12">
        <v>727300</v>
      </c>
      <c r="H40" s="12">
        <v>727300</v>
      </c>
      <c r="I40" s="12"/>
      <c r="J40" s="12"/>
      <c r="K40" s="12"/>
      <c r="L40" s="12"/>
      <c r="M40" s="12"/>
      <c r="N40" s="12"/>
      <c r="O40" s="12"/>
      <c r="P40" s="12"/>
      <c r="Q40" s="12"/>
      <c r="R40" s="11">
        <v>727300</v>
      </c>
      <c r="S40" s="1"/>
    </row>
    <row r="41" spans="1:19" ht="18" customHeight="1">
      <c r="A41" s="1"/>
      <c r="B41" s="9" t="s">
        <v>111</v>
      </c>
      <c r="C41" s="9" t="s">
        <v>112</v>
      </c>
      <c r="D41" s="9" t="s">
        <v>105</v>
      </c>
      <c r="E41" s="106" t="s">
        <v>113</v>
      </c>
      <c r="F41" s="106"/>
      <c r="G41" s="12">
        <v>37965</v>
      </c>
      <c r="H41" s="12">
        <v>37965</v>
      </c>
      <c r="I41" s="12">
        <v>0</v>
      </c>
      <c r="J41" s="12">
        <v>0</v>
      </c>
      <c r="K41" s="12"/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1">
        <v>37965</v>
      </c>
      <c r="S41" s="1"/>
    </row>
    <row r="42" spans="1:19" ht="13.5" customHeight="1">
      <c r="A42" s="1"/>
      <c r="B42" s="7" t="s">
        <v>39</v>
      </c>
      <c r="C42" s="7" t="s">
        <v>114</v>
      </c>
      <c r="D42" s="8" t="s">
        <v>39</v>
      </c>
      <c r="E42" s="105" t="s">
        <v>115</v>
      </c>
      <c r="F42" s="105"/>
      <c r="G42" s="11">
        <v>300000</v>
      </c>
      <c r="H42" s="11">
        <v>300000</v>
      </c>
      <c r="I42" s="11">
        <v>0</v>
      </c>
      <c r="J42" s="11">
        <v>0</v>
      </c>
      <c r="K42" s="11"/>
      <c r="L42" s="11">
        <v>85000</v>
      </c>
      <c r="M42" s="11">
        <v>0</v>
      </c>
      <c r="N42" s="11">
        <v>85000</v>
      </c>
      <c r="O42" s="11">
        <v>0</v>
      </c>
      <c r="P42" s="11">
        <v>0</v>
      </c>
      <c r="Q42" s="11">
        <v>0</v>
      </c>
      <c r="R42" s="11">
        <v>385000</v>
      </c>
      <c r="S42" s="1"/>
    </row>
    <row r="43" spans="1:19" ht="25.5" customHeight="1">
      <c r="A43" s="1"/>
      <c r="B43" s="9" t="s">
        <v>116</v>
      </c>
      <c r="C43" s="9" t="s">
        <v>117</v>
      </c>
      <c r="D43" s="9" t="s">
        <v>118</v>
      </c>
      <c r="E43" s="106" t="s">
        <v>119</v>
      </c>
      <c r="F43" s="106"/>
      <c r="G43" s="12">
        <v>300000</v>
      </c>
      <c r="H43" s="12">
        <v>300000</v>
      </c>
      <c r="I43" s="12">
        <v>0</v>
      </c>
      <c r="J43" s="12">
        <v>0</v>
      </c>
      <c r="K43" s="12"/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1">
        <v>300000</v>
      </c>
      <c r="S43" s="1"/>
    </row>
    <row r="44" spans="1:19" ht="18" customHeight="1">
      <c r="A44" s="1"/>
      <c r="B44" s="9" t="s">
        <v>120</v>
      </c>
      <c r="C44" s="9" t="s">
        <v>121</v>
      </c>
      <c r="D44" s="9" t="s">
        <v>122</v>
      </c>
      <c r="E44" s="106" t="s">
        <v>123</v>
      </c>
      <c r="F44" s="106"/>
      <c r="G44" s="12">
        <v>0</v>
      </c>
      <c r="H44" s="12">
        <v>0</v>
      </c>
      <c r="I44" s="12">
        <v>0</v>
      </c>
      <c r="J44" s="12">
        <v>0</v>
      </c>
      <c r="K44" s="12"/>
      <c r="L44" s="12">
        <v>85000</v>
      </c>
      <c r="M44" s="12">
        <v>0</v>
      </c>
      <c r="N44" s="12">
        <v>85000</v>
      </c>
      <c r="O44" s="12">
        <v>0</v>
      </c>
      <c r="P44" s="12">
        <v>0</v>
      </c>
      <c r="Q44" s="12">
        <v>0</v>
      </c>
      <c r="R44" s="11">
        <v>85000</v>
      </c>
      <c r="S44" s="1"/>
    </row>
    <row r="45" spans="1:19" ht="33.75" customHeight="1">
      <c r="A45" s="1"/>
      <c r="B45" s="7" t="s">
        <v>124</v>
      </c>
      <c r="C45" s="7" t="s">
        <v>39</v>
      </c>
      <c r="D45" s="8" t="s">
        <v>39</v>
      </c>
      <c r="E45" s="104" t="s">
        <v>125</v>
      </c>
      <c r="F45" s="104"/>
      <c r="G45" s="11">
        <v>91872790</v>
      </c>
      <c r="H45" s="11">
        <v>91872790</v>
      </c>
      <c r="I45" s="11">
        <v>71256804</v>
      </c>
      <c r="J45" s="11">
        <v>6363852</v>
      </c>
      <c r="K45" s="11"/>
      <c r="L45" s="11">
        <v>96840</v>
      </c>
      <c r="M45" s="11">
        <v>96840</v>
      </c>
      <c r="N45" s="11">
        <v>0</v>
      </c>
      <c r="O45" s="11">
        <v>0</v>
      </c>
      <c r="P45" s="11">
        <v>0</v>
      </c>
      <c r="Q45" s="11">
        <v>96840</v>
      </c>
      <c r="R45" s="11">
        <v>91969630</v>
      </c>
      <c r="S45" s="1"/>
    </row>
    <row r="46" spans="1:19" ht="33.75" customHeight="1">
      <c r="A46" s="1"/>
      <c r="B46" s="7" t="s">
        <v>126</v>
      </c>
      <c r="C46" s="7" t="s">
        <v>39</v>
      </c>
      <c r="D46" s="8" t="s">
        <v>39</v>
      </c>
      <c r="E46" s="104" t="s">
        <v>195</v>
      </c>
      <c r="F46" s="104"/>
      <c r="G46" s="11">
        <v>91872790</v>
      </c>
      <c r="H46" s="11">
        <v>91872790</v>
      </c>
      <c r="I46" s="11">
        <v>71256804</v>
      </c>
      <c r="J46" s="11">
        <v>6363852</v>
      </c>
      <c r="K46" s="11"/>
      <c r="L46" s="11">
        <v>96840</v>
      </c>
      <c r="M46" s="11">
        <v>96840</v>
      </c>
      <c r="N46" s="11">
        <v>0</v>
      </c>
      <c r="O46" s="11">
        <v>0</v>
      </c>
      <c r="P46" s="11">
        <v>0</v>
      </c>
      <c r="Q46" s="11">
        <v>96840</v>
      </c>
      <c r="R46" s="11">
        <v>91969630</v>
      </c>
      <c r="S46" s="1"/>
    </row>
    <row r="47" spans="1:19" ht="13.5" customHeight="1">
      <c r="A47" s="1"/>
      <c r="B47" s="7" t="s">
        <v>39</v>
      </c>
      <c r="C47" s="7" t="s">
        <v>42</v>
      </c>
      <c r="D47" s="8" t="s">
        <v>39</v>
      </c>
      <c r="E47" s="105" t="s">
        <v>43</v>
      </c>
      <c r="F47" s="105"/>
      <c r="G47" s="11">
        <v>751523</v>
      </c>
      <c r="H47" s="11">
        <v>751523</v>
      </c>
      <c r="I47" s="11">
        <v>593494</v>
      </c>
      <c r="J47" s="11">
        <v>0</v>
      </c>
      <c r="K47" s="11"/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751523</v>
      </c>
      <c r="S47" s="1"/>
    </row>
    <row r="48" spans="1:19" ht="25.5" customHeight="1">
      <c r="A48" s="1"/>
      <c r="B48" s="9" t="s">
        <v>127</v>
      </c>
      <c r="C48" s="9" t="s">
        <v>128</v>
      </c>
      <c r="D48" s="9" t="s">
        <v>46</v>
      </c>
      <c r="E48" s="106" t="s">
        <v>129</v>
      </c>
      <c r="F48" s="106"/>
      <c r="G48" s="12">
        <v>751523</v>
      </c>
      <c r="H48" s="12">
        <v>751523</v>
      </c>
      <c r="I48" s="12">
        <v>593494</v>
      </c>
      <c r="J48" s="12">
        <v>0</v>
      </c>
      <c r="K48" s="12"/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1">
        <v>751523</v>
      </c>
      <c r="S48" s="1"/>
    </row>
    <row r="49" spans="1:19" ht="13.5" customHeight="1">
      <c r="A49" s="1"/>
      <c r="B49" s="7" t="s">
        <v>39</v>
      </c>
      <c r="C49" s="7" t="s">
        <v>130</v>
      </c>
      <c r="D49" s="8" t="s">
        <v>39</v>
      </c>
      <c r="E49" s="105" t="s">
        <v>131</v>
      </c>
      <c r="F49" s="105"/>
      <c r="G49" s="11">
        <v>91121267</v>
      </c>
      <c r="H49" s="11">
        <v>91121267</v>
      </c>
      <c r="I49" s="11">
        <v>70663310</v>
      </c>
      <c r="J49" s="11">
        <v>6363852</v>
      </c>
      <c r="K49" s="11"/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91121267</v>
      </c>
      <c r="S49" s="1"/>
    </row>
    <row r="50" spans="1:19" ht="13.5" customHeight="1">
      <c r="A50" s="1"/>
      <c r="B50" s="9" t="s">
        <v>132</v>
      </c>
      <c r="C50" s="9" t="s">
        <v>70</v>
      </c>
      <c r="D50" s="9" t="s">
        <v>133</v>
      </c>
      <c r="E50" s="106" t="s">
        <v>134</v>
      </c>
      <c r="F50" s="106"/>
      <c r="G50" s="12">
        <v>14092477</v>
      </c>
      <c r="H50" s="12">
        <v>14092477</v>
      </c>
      <c r="I50" s="12">
        <v>11051844</v>
      </c>
      <c r="J50" s="12">
        <v>1579471</v>
      </c>
      <c r="K50" s="12"/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1">
        <v>14092477</v>
      </c>
      <c r="S50" s="1"/>
    </row>
    <row r="51" spans="1:19" ht="25.5" customHeight="1">
      <c r="A51" s="1"/>
      <c r="B51" s="9" t="s">
        <v>135</v>
      </c>
      <c r="C51" s="9" t="s">
        <v>136</v>
      </c>
      <c r="D51" s="9" t="s">
        <v>137</v>
      </c>
      <c r="E51" s="106" t="s">
        <v>138</v>
      </c>
      <c r="F51" s="106"/>
      <c r="G51" s="12">
        <v>22770798</v>
      </c>
      <c r="H51" s="12">
        <v>22770798</v>
      </c>
      <c r="I51" s="12">
        <v>15261775</v>
      </c>
      <c r="J51" s="12">
        <v>4540260</v>
      </c>
      <c r="K51" s="12"/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1">
        <v>22770798</v>
      </c>
      <c r="S51" s="1"/>
    </row>
    <row r="52" spans="1:19" ht="13.5" customHeight="1">
      <c r="A52" s="1"/>
      <c r="B52" s="8" t="s">
        <v>39</v>
      </c>
      <c r="C52" s="8" t="s">
        <v>39</v>
      </c>
      <c r="D52" s="8" t="s">
        <v>39</v>
      </c>
      <c r="E52" s="106" t="s">
        <v>139</v>
      </c>
      <c r="F52" s="106"/>
      <c r="G52" s="12">
        <v>814300</v>
      </c>
      <c r="H52" s="12">
        <v>814300</v>
      </c>
      <c r="I52" s="12">
        <v>667459</v>
      </c>
      <c r="J52" s="12">
        <v>0</v>
      </c>
      <c r="K52" s="12"/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1">
        <v>814300</v>
      </c>
      <c r="S52" s="1"/>
    </row>
    <row r="53" spans="1:19" ht="13.5" customHeight="1" hidden="1">
      <c r="A53" s="1"/>
      <c r="B53" s="8" t="s">
        <v>39</v>
      </c>
      <c r="C53" s="8" t="s">
        <v>39</v>
      </c>
      <c r="D53" s="8" t="s">
        <v>39</v>
      </c>
      <c r="E53" s="106" t="s">
        <v>140</v>
      </c>
      <c r="F53" s="106"/>
      <c r="G53" s="12">
        <v>18044642</v>
      </c>
      <c r="H53" s="12">
        <v>18044642</v>
      </c>
      <c r="I53" s="12">
        <v>11562773</v>
      </c>
      <c r="J53" s="12">
        <v>4291896</v>
      </c>
      <c r="K53" s="12"/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1">
        <v>18044642</v>
      </c>
      <c r="S53" s="1"/>
    </row>
    <row r="54" spans="1:19" ht="13.5" customHeight="1" hidden="1">
      <c r="A54" s="1"/>
      <c r="B54" s="8" t="s">
        <v>39</v>
      </c>
      <c r="C54" s="8" t="s">
        <v>39</v>
      </c>
      <c r="D54" s="8" t="s">
        <v>39</v>
      </c>
      <c r="E54" s="106" t="s">
        <v>141</v>
      </c>
      <c r="F54" s="106"/>
      <c r="G54" s="12">
        <v>3911856</v>
      </c>
      <c r="H54" s="12">
        <v>3911856</v>
      </c>
      <c r="I54" s="12">
        <v>3031543</v>
      </c>
      <c r="J54" s="12">
        <v>248364</v>
      </c>
      <c r="K54" s="12"/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1">
        <v>3911856</v>
      </c>
      <c r="S54" s="1"/>
    </row>
    <row r="55" spans="1:19" ht="25.5" customHeight="1">
      <c r="A55" s="1"/>
      <c r="B55" s="9" t="s">
        <v>142</v>
      </c>
      <c r="C55" s="9" t="s">
        <v>143</v>
      </c>
      <c r="D55" s="9" t="s">
        <v>137</v>
      </c>
      <c r="E55" s="106" t="s">
        <v>144</v>
      </c>
      <c r="F55" s="106"/>
      <c r="G55" s="12">
        <v>48482800</v>
      </c>
      <c r="H55" s="12">
        <v>48482800</v>
      </c>
      <c r="I55" s="12">
        <v>39740000</v>
      </c>
      <c r="J55" s="12">
        <v>0</v>
      </c>
      <c r="K55" s="12"/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1">
        <v>48482800</v>
      </c>
      <c r="S55" s="1"/>
    </row>
    <row r="56" spans="1:19" ht="13.5" customHeight="1" hidden="1">
      <c r="A56" s="1"/>
      <c r="B56" s="8" t="s">
        <v>39</v>
      </c>
      <c r="C56" s="8" t="s">
        <v>39</v>
      </c>
      <c r="D56" s="8" t="s">
        <v>39</v>
      </c>
      <c r="E56" s="106" t="s">
        <v>145</v>
      </c>
      <c r="F56" s="106"/>
      <c r="G56" s="12">
        <v>48482800</v>
      </c>
      <c r="H56" s="12">
        <v>48482800</v>
      </c>
      <c r="I56" s="12">
        <v>39740000</v>
      </c>
      <c r="J56" s="12">
        <v>0</v>
      </c>
      <c r="K56" s="12"/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1">
        <v>48482800</v>
      </c>
      <c r="S56" s="1"/>
    </row>
    <row r="57" spans="1:19" ht="25.5" customHeight="1">
      <c r="A57" s="1"/>
      <c r="B57" s="9" t="s">
        <v>146</v>
      </c>
      <c r="C57" s="9" t="s">
        <v>62</v>
      </c>
      <c r="D57" s="9" t="s">
        <v>147</v>
      </c>
      <c r="E57" s="106" t="s">
        <v>148</v>
      </c>
      <c r="F57" s="106"/>
      <c r="G57" s="12">
        <v>2443840</v>
      </c>
      <c r="H57" s="12">
        <v>2443840</v>
      </c>
      <c r="I57" s="12">
        <v>2009788</v>
      </c>
      <c r="J57" s="12">
        <v>241601</v>
      </c>
      <c r="K57" s="12"/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1">
        <v>2443840</v>
      </c>
      <c r="S57" s="1"/>
    </row>
    <row r="58" spans="1:19" ht="18" customHeight="1">
      <c r="A58" s="1"/>
      <c r="B58" s="9" t="s">
        <v>149</v>
      </c>
      <c r="C58" s="9" t="s">
        <v>150</v>
      </c>
      <c r="D58" s="9" t="s">
        <v>151</v>
      </c>
      <c r="E58" s="106" t="s">
        <v>152</v>
      </c>
      <c r="F58" s="106"/>
      <c r="G58" s="12">
        <v>2492426</v>
      </c>
      <c r="H58" s="12">
        <v>2492426</v>
      </c>
      <c r="I58" s="12">
        <v>1989685</v>
      </c>
      <c r="J58" s="12">
        <v>2520</v>
      </c>
      <c r="K58" s="12"/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1">
        <v>2492426</v>
      </c>
      <c r="S58" s="1"/>
    </row>
    <row r="59" spans="1:19" ht="18" customHeight="1" hidden="1">
      <c r="A59" s="1"/>
      <c r="B59" s="8" t="s">
        <v>39</v>
      </c>
      <c r="C59" s="8" t="s">
        <v>39</v>
      </c>
      <c r="D59" s="8" t="s">
        <v>39</v>
      </c>
      <c r="E59" s="106" t="s">
        <v>153</v>
      </c>
      <c r="F59" s="106"/>
      <c r="G59" s="12">
        <v>1509132</v>
      </c>
      <c r="H59" s="12">
        <v>1509132</v>
      </c>
      <c r="I59" s="12">
        <v>1256133</v>
      </c>
      <c r="J59" s="12">
        <v>0</v>
      </c>
      <c r="K59" s="12"/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1">
        <v>1509132</v>
      </c>
      <c r="S59" s="1"/>
    </row>
    <row r="60" spans="1:19" ht="18" customHeight="1" hidden="1">
      <c r="A60" s="1"/>
      <c r="B60" s="8" t="s">
        <v>39</v>
      </c>
      <c r="C60" s="8" t="s">
        <v>39</v>
      </c>
      <c r="D60" s="8" t="s">
        <v>39</v>
      </c>
      <c r="E60" s="106" t="s">
        <v>154</v>
      </c>
      <c r="F60" s="106"/>
      <c r="G60" s="12">
        <v>983294</v>
      </c>
      <c r="H60" s="12">
        <v>983294</v>
      </c>
      <c r="I60" s="12">
        <v>733552</v>
      </c>
      <c r="J60" s="12">
        <v>2520</v>
      </c>
      <c r="K60" s="12"/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1">
        <v>983294</v>
      </c>
      <c r="S60" s="1"/>
    </row>
    <row r="61" spans="1:19" ht="13.5" customHeight="1">
      <c r="A61" s="1"/>
      <c r="B61" s="9" t="s">
        <v>155</v>
      </c>
      <c r="C61" s="9" t="s">
        <v>156</v>
      </c>
      <c r="D61" s="9" t="s">
        <v>151</v>
      </c>
      <c r="E61" s="106" t="s">
        <v>157</v>
      </c>
      <c r="F61" s="106"/>
      <c r="G61" s="12">
        <v>10860</v>
      </c>
      <c r="H61" s="12">
        <v>10860</v>
      </c>
      <c r="I61" s="12">
        <v>0</v>
      </c>
      <c r="J61" s="12">
        <v>0</v>
      </c>
      <c r="K61" s="12"/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1">
        <v>10860</v>
      </c>
      <c r="S61" s="1"/>
    </row>
    <row r="62" spans="1:19" ht="25.5" customHeight="1">
      <c r="A62" s="1"/>
      <c r="B62" s="9" t="s">
        <v>158</v>
      </c>
      <c r="C62" s="9" t="s">
        <v>159</v>
      </c>
      <c r="D62" s="9" t="s">
        <v>151</v>
      </c>
      <c r="E62" s="106" t="s">
        <v>160</v>
      </c>
      <c r="F62" s="106"/>
      <c r="G62" s="12">
        <v>828066</v>
      </c>
      <c r="H62" s="12">
        <v>828066</v>
      </c>
      <c r="I62" s="12">
        <v>610218</v>
      </c>
      <c r="J62" s="12">
        <v>0</v>
      </c>
      <c r="K62" s="12"/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1">
        <v>828066</v>
      </c>
      <c r="S62" s="1"/>
    </row>
    <row r="63" spans="1:19" ht="13.5" customHeight="1">
      <c r="A63" s="1"/>
      <c r="B63" s="7" t="s">
        <v>39</v>
      </c>
      <c r="C63" s="7" t="s">
        <v>97</v>
      </c>
      <c r="D63" s="8" t="s">
        <v>39</v>
      </c>
      <c r="E63" s="105" t="s">
        <v>98</v>
      </c>
      <c r="F63" s="105"/>
      <c r="G63" s="11">
        <v>0</v>
      </c>
      <c r="H63" s="11">
        <v>0</v>
      </c>
      <c r="I63" s="11">
        <v>0</v>
      </c>
      <c r="J63" s="11">
        <v>0</v>
      </c>
      <c r="K63" s="11"/>
      <c r="L63" s="11">
        <v>96840</v>
      </c>
      <c r="M63" s="11">
        <v>96840</v>
      </c>
      <c r="N63" s="11">
        <v>0</v>
      </c>
      <c r="O63" s="11">
        <v>0</v>
      </c>
      <c r="P63" s="11">
        <v>0</v>
      </c>
      <c r="Q63" s="11">
        <v>96840</v>
      </c>
      <c r="R63" s="11">
        <v>96840</v>
      </c>
      <c r="S63" s="1"/>
    </row>
    <row r="64" spans="1:19" ht="18" customHeight="1">
      <c r="A64" s="1"/>
      <c r="B64" s="9" t="s">
        <v>161</v>
      </c>
      <c r="C64" s="9" t="s">
        <v>104</v>
      </c>
      <c r="D64" s="9" t="s">
        <v>105</v>
      </c>
      <c r="E64" s="106" t="s">
        <v>106</v>
      </c>
      <c r="F64" s="106"/>
      <c r="G64" s="12">
        <v>0</v>
      </c>
      <c r="H64" s="12">
        <v>0</v>
      </c>
      <c r="I64" s="12">
        <v>0</v>
      </c>
      <c r="J64" s="12">
        <v>0</v>
      </c>
      <c r="K64" s="12"/>
      <c r="L64" s="12">
        <v>96840</v>
      </c>
      <c r="M64" s="12">
        <v>96840</v>
      </c>
      <c r="N64" s="12">
        <v>0</v>
      </c>
      <c r="O64" s="12">
        <v>0</v>
      </c>
      <c r="P64" s="12">
        <v>0</v>
      </c>
      <c r="Q64" s="12">
        <v>96840</v>
      </c>
      <c r="R64" s="11">
        <v>96840</v>
      </c>
      <c r="S64" s="1"/>
    </row>
    <row r="65" spans="1:19" ht="18" customHeight="1">
      <c r="A65" s="1"/>
      <c r="B65" s="7" t="s">
        <v>162</v>
      </c>
      <c r="C65" s="7" t="s">
        <v>39</v>
      </c>
      <c r="D65" s="8" t="s">
        <v>39</v>
      </c>
      <c r="E65" s="104" t="s">
        <v>163</v>
      </c>
      <c r="F65" s="104"/>
      <c r="G65" s="11">
        <v>11405206</v>
      </c>
      <c r="H65" s="11">
        <v>11405206</v>
      </c>
      <c r="I65" s="11">
        <v>8862676</v>
      </c>
      <c r="J65" s="11">
        <v>813180</v>
      </c>
      <c r="K65" s="11"/>
      <c r="L65" s="11">
        <v>65000</v>
      </c>
      <c r="M65" s="11">
        <v>0</v>
      </c>
      <c r="N65" s="11">
        <v>65000</v>
      </c>
      <c r="O65" s="11">
        <v>18000</v>
      </c>
      <c r="P65" s="11">
        <v>3000</v>
      </c>
      <c r="Q65" s="11">
        <v>0</v>
      </c>
      <c r="R65" s="11">
        <v>11470206</v>
      </c>
      <c r="S65" s="1"/>
    </row>
    <row r="66" spans="1:19" ht="18" customHeight="1">
      <c r="A66" s="1"/>
      <c r="B66" s="7" t="s">
        <v>164</v>
      </c>
      <c r="C66" s="7" t="s">
        <v>39</v>
      </c>
      <c r="D66" s="8" t="s">
        <v>39</v>
      </c>
      <c r="E66" s="104" t="s">
        <v>194</v>
      </c>
      <c r="F66" s="104"/>
      <c r="G66" s="11">
        <v>11405206</v>
      </c>
      <c r="H66" s="11">
        <v>11405206</v>
      </c>
      <c r="I66" s="11">
        <v>8862676</v>
      </c>
      <c r="J66" s="11">
        <v>813180</v>
      </c>
      <c r="K66" s="11"/>
      <c r="L66" s="11">
        <v>65000</v>
      </c>
      <c r="M66" s="11">
        <v>0</v>
      </c>
      <c r="N66" s="11">
        <v>65000</v>
      </c>
      <c r="O66" s="11">
        <v>18000</v>
      </c>
      <c r="P66" s="11">
        <v>3000</v>
      </c>
      <c r="Q66" s="11">
        <v>0</v>
      </c>
      <c r="R66" s="11">
        <v>11470206</v>
      </c>
      <c r="S66" s="1"/>
    </row>
    <row r="67" spans="1:19" ht="13.5" customHeight="1">
      <c r="A67" s="1"/>
      <c r="B67" s="7" t="s">
        <v>39</v>
      </c>
      <c r="C67" s="7" t="s">
        <v>42</v>
      </c>
      <c r="D67" s="8" t="s">
        <v>39</v>
      </c>
      <c r="E67" s="105" t="s">
        <v>43</v>
      </c>
      <c r="F67" s="105"/>
      <c r="G67" s="11">
        <v>338407</v>
      </c>
      <c r="H67" s="11">
        <v>338407</v>
      </c>
      <c r="I67" s="11">
        <v>272924</v>
      </c>
      <c r="J67" s="11">
        <v>0</v>
      </c>
      <c r="K67" s="11"/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338407</v>
      </c>
      <c r="S67" s="1"/>
    </row>
    <row r="68" spans="1:19" ht="25.5" customHeight="1">
      <c r="A68" s="1"/>
      <c r="B68" s="9" t="s">
        <v>165</v>
      </c>
      <c r="C68" s="9" t="s">
        <v>128</v>
      </c>
      <c r="D68" s="9" t="s">
        <v>46</v>
      </c>
      <c r="E68" s="106" t="s">
        <v>129</v>
      </c>
      <c r="F68" s="106"/>
      <c r="G68" s="12">
        <v>338407</v>
      </c>
      <c r="H68" s="12">
        <v>338407</v>
      </c>
      <c r="I68" s="12">
        <v>272924</v>
      </c>
      <c r="J68" s="12">
        <v>0</v>
      </c>
      <c r="K68" s="12"/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1">
        <v>338407</v>
      </c>
      <c r="S68" s="1"/>
    </row>
    <row r="69" spans="1:19" ht="13.5" customHeight="1">
      <c r="A69" s="1"/>
      <c r="B69" s="7" t="s">
        <v>39</v>
      </c>
      <c r="C69" s="7" t="s">
        <v>130</v>
      </c>
      <c r="D69" s="8" t="s">
        <v>39</v>
      </c>
      <c r="E69" s="105" t="s">
        <v>131</v>
      </c>
      <c r="F69" s="105"/>
      <c r="G69" s="11">
        <v>2496211</v>
      </c>
      <c r="H69" s="11">
        <v>2496211</v>
      </c>
      <c r="I69" s="11">
        <v>1841018</v>
      </c>
      <c r="J69" s="11">
        <v>119148</v>
      </c>
      <c r="K69" s="11"/>
      <c r="L69" s="11">
        <v>50000</v>
      </c>
      <c r="M69" s="11">
        <v>0</v>
      </c>
      <c r="N69" s="11">
        <v>50000</v>
      </c>
      <c r="O69" s="11">
        <v>18000</v>
      </c>
      <c r="P69" s="11">
        <v>2000</v>
      </c>
      <c r="Q69" s="11">
        <v>0</v>
      </c>
      <c r="R69" s="11">
        <v>2546211</v>
      </c>
      <c r="S69" s="1"/>
    </row>
    <row r="70" spans="1:19" ht="18" customHeight="1">
      <c r="A70" s="1"/>
      <c r="B70" s="9" t="s">
        <v>166</v>
      </c>
      <c r="C70" s="9" t="s">
        <v>167</v>
      </c>
      <c r="D70" s="9" t="s">
        <v>147</v>
      </c>
      <c r="E70" s="106" t="s">
        <v>168</v>
      </c>
      <c r="F70" s="106"/>
      <c r="G70" s="12">
        <v>2496211</v>
      </c>
      <c r="H70" s="12">
        <v>2496211</v>
      </c>
      <c r="I70" s="12">
        <v>1841018</v>
      </c>
      <c r="J70" s="12">
        <v>119148</v>
      </c>
      <c r="K70" s="12"/>
      <c r="L70" s="12">
        <v>50000</v>
      </c>
      <c r="M70" s="12">
        <v>0</v>
      </c>
      <c r="N70" s="12">
        <v>50000</v>
      </c>
      <c r="O70" s="12">
        <v>18000</v>
      </c>
      <c r="P70" s="12">
        <v>2000</v>
      </c>
      <c r="Q70" s="12">
        <v>0</v>
      </c>
      <c r="R70" s="11">
        <v>2546211</v>
      </c>
      <c r="S70" s="1"/>
    </row>
    <row r="71" spans="1:19" ht="13.5" customHeight="1">
      <c r="A71" s="1"/>
      <c r="B71" s="7" t="s">
        <v>39</v>
      </c>
      <c r="C71" s="7" t="s">
        <v>169</v>
      </c>
      <c r="D71" s="8" t="s">
        <v>39</v>
      </c>
      <c r="E71" s="105" t="s">
        <v>170</v>
      </c>
      <c r="F71" s="105"/>
      <c r="G71" s="11">
        <v>8570588</v>
      </c>
      <c r="H71" s="11">
        <v>8570588</v>
      </c>
      <c r="I71" s="11">
        <v>6748734</v>
      </c>
      <c r="J71" s="11">
        <v>694032</v>
      </c>
      <c r="K71" s="11"/>
      <c r="L71" s="11">
        <v>15000</v>
      </c>
      <c r="M71" s="11">
        <v>0</v>
      </c>
      <c r="N71" s="11">
        <v>15000</v>
      </c>
      <c r="O71" s="11">
        <v>0</v>
      </c>
      <c r="P71" s="11">
        <v>1000</v>
      </c>
      <c r="Q71" s="11">
        <v>0</v>
      </c>
      <c r="R71" s="11">
        <v>8585588</v>
      </c>
      <c r="S71" s="1"/>
    </row>
    <row r="72" spans="1:19" ht="13.5" customHeight="1">
      <c r="A72" s="1"/>
      <c r="B72" s="9" t="s">
        <v>171</v>
      </c>
      <c r="C72" s="9" t="s">
        <v>172</v>
      </c>
      <c r="D72" s="9" t="s">
        <v>173</v>
      </c>
      <c r="E72" s="106" t="s">
        <v>174</v>
      </c>
      <c r="F72" s="106"/>
      <c r="G72" s="12">
        <v>2984651</v>
      </c>
      <c r="H72" s="12">
        <v>2984651</v>
      </c>
      <c r="I72" s="12">
        <v>2512220</v>
      </c>
      <c r="J72" s="12">
        <v>169951</v>
      </c>
      <c r="K72" s="12"/>
      <c r="L72" s="12">
        <v>5000</v>
      </c>
      <c r="M72" s="12">
        <v>0</v>
      </c>
      <c r="N72" s="12">
        <v>5000</v>
      </c>
      <c r="O72" s="12">
        <v>0</v>
      </c>
      <c r="P72" s="12">
        <v>0</v>
      </c>
      <c r="Q72" s="12">
        <v>0</v>
      </c>
      <c r="R72" s="11">
        <v>2989651</v>
      </c>
      <c r="S72" s="1"/>
    </row>
    <row r="73" spans="1:19" ht="25.5" customHeight="1">
      <c r="A73" s="1"/>
      <c r="B73" s="9" t="s">
        <v>175</v>
      </c>
      <c r="C73" s="9" t="s">
        <v>176</v>
      </c>
      <c r="D73" s="9" t="s">
        <v>177</v>
      </c>
      <c r="E73" s="106" t="s">
        <v>178</v>
      </c>
      <c r="F73" s="106"/>
      <c r="G73" s="12">
        <v>4483337</v>
      </c>
      <c r="H73" s="12">
        <v>4483337</v>
      </c>
      <c r="I73" s="12">
        <v>3453104</v>
      </c>
      <c r="J73" s="12">
        <v>524081</v>
      </c>
      <c r="K73" s="12"/>
      <c r="L73" s="12">
        <v>10000</v>
      </c>
      <c r="M73" s="12">
        <v>0</v>
      </c>
      <c r="N73" s="12">
        <v>10000</v>
      </c>
      <c r="O73" s="12">
        <v>0</v>
      </c>
      <c r="P73" s="12">
        <v>1000</v>
      </c>
      <c r="Q73" s="12">
        <v>0</v>
      </c>
      <c r="R73" s="11">
        <v>4493337</v>
      </c>
      <c r="S73" s="1"/>
    </row>
    <row r="74" spans="1:19" ht="18" customHeight="1">
      <c r="A74" s="1"/>
      <c r="B74" s="9" t="s">
        <v>179</v>
      </c>
      <c r="C74" s="9" t="s">
        <v>180</v>
      </c>
      <c r="D74" s="9" t="s">
        <v>181</v>
      </c>
      <c r="E74" s="106" t="s">
        <v>182</v>
      </c>
      <c r="F74" s="106"/>
      <c r="G74" s="12">
        <v>1102600</v>
      </c>
      <c r="H74" s="12">
        <v>1102600</v>
      </c>
      <c r="I74" s="12">
        <v>783410</v>
      </c>
      <c r="J74" s="12">
        <v>0</v>
      </c>
      <c r="K74" s="12"/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1">
        <v>1102600</v>
      </c>
      <c r="S74" s="1"/>
    </row>
    <row r="75" spans="1:19" ht="18" customHeight="1">
      <c r="A75" s="1"/>
      <c r="B75" s="7" t="s">
        <v>183</v>
      </c>
      <c r="C75" s="7" t="s">
        <v>39</v>
      </c>
      <c r="D75" s="8" t="s">
        <v>39</v>
      </c>
      <c r="E75" s="104" t="s">
        <v>192</v>
      </c>
      <c r="F75" s="104"/>
      <c r="G75" s="11">
        <v>2161317</v>
      </c>
      <c r="H75" s="11">
        <v>2161317</v>
      </c>
      <c r="I75" s="11">
        <v>1724030</v>
      </c>
      <c r="J75" s="11">
        <v>0</v>
      </c>
      <c r="K75" s="11"/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2161317</v>
      </c>
      <c r="S75" s="1"/>
    </row>
    <row r="76" spans="1:19" ht="18" customHeight="1">
      <c r="A76" s="1"/>
      <c r="B76" s="7" t="s">
        <v>185</v>
      </c>
      <c r="C76" s="7" t="s">
        <v>39</v>
      </c>
      <c r="D76" s="8" t="s">
        <v>39</v>
      </c>
      <c r="E76" s="104" t="s">
        <v>193</v>
      </c>
      <c r="F76" s="104"/>
      <c r="G76" s="11">
        <v>2161317</v>
      </c>
      <c r="H76" s="11">
        <v>2161317</v>
      </c>
      <c r="I76" s="11">
        <v>1724030</v>
      </c>
      <c r="J76" s="11">
        <v>0</v>
      </c>
      <c r="K76" s="11"/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2161317</v>
      </c>
      <c r="S76" s="1"/>
    </row>
    <row r="77" spans="1:19" ht="13.5" customHeight="1">
      <c r="A77" s="1"/>
      <c r="B77" s="7" t="s">
        <v>39</v>
      </c>
      <c r="C77" s="7" t="s">
        <v>42</v>
      </c>
      <c r="D77" s="8" t="s">
        <v>39</v>
      </c>
      <c r="E77" s="105" t="s">
        <v>43</v>
      </c>
      <c r="F77" s="105"/>
      <c r="G77" s="11">
        <v>2161317</v>
      </c>
      <c r="H77" s="11">
        <v>2161317</v>
      </c>
      <c r="I77" s="11">
        <v>1724030</v>
      </c>
      <c r="J77" s="11">
        <v>0</v>
      </c>
      <c r="K77" s="11"/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2161317</v>
      </c>
      <c r="S77" s="1"/>
    </row>
    <row r="78" spans="1:19" ht="25.5" customHeight="1">
      <c r="A78" s="1"/>
      <c r="B78" s="9" t="s">
        <v>186</v>
      </c>
      <c r="C78" s="9" t="s">
        <v>128</v>
      </c>
      <c r="D78" s="9" t="s">
        <v>46</v>
      </c>
      <c r="E78" s="106" t="s">
        <v>129</v>
      </c>
      <c r="F78" s="106"/>
      <c r="G78" s="12">
        <v>2161317</v>
      </c>
      <c r="H78" s="12">
        <v>2161317</v>
      </c>
      <c r="I78" s="12">
        <v>1724030</v>
      </c>
      <c r="J78" s="12">
        <v>0</v>
      </c>
      <c r="K78" s="12"/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1">
        <v>2161317</v>
      </c>
      <c r="S78" s="1"/>
    </row>
    <row r="79" spans="1:19" ht="15.75" customHeight="1">
      <c r="A79" s="1"/>
      <c r="B79" s="8" t="s">
        <v>187</v>
      </c>
      <c r="C79" s="8" t="s">
        <v>187</v>
      </c>
      <c r="D79" s="8" t="s">
        <v>187</v>
      </c>
      <c r="E79" s="107" t="s">
        <v>188</v>
      </c>
      <c r="F79" s="107"/>
      <c r="G79" s="11">
        <v>151436971</v>
      </c>
      <c r="H79" s="11">
        <v>151436971</v>
      </c>
      <c r="I79" s="11">
        <v>105336479</v>
      </c>
      <c r="J79" s="11">
        <v>10657403</v>
      </c>
      <c r="K79" s="11"/>
      <c r="L79" s="11">
        <v>919639</v>
      </c>
      <c r="M79" s="11">
        <v>496840</v>
      </c>
      <c r="N79" s="11">
        <v>422799</v>
      </c>
      <c r="O79" s="11">
        <v>113000</v>
      </c>
      <c r="P79" s="11">
        <v>88000</v>
      </c>
      <c r="Q79" s="11">
        <v>496840</v>
      </c>
      <c r="R79" s="11">
        <v>152356610</v>
      </c>
      <c r="S79" s="1"/>
    </row>
    <row r="80" spans="1:19" ht="47.25" customHeight="1">
      <c r="A80" s="1"/>
      <c r="B80" s="1"/>
      <c r="C80" s="1"/>
      <c r="D80" s="89" t="s">
        <v>189</v>
      </c>
      <c r="E80" s="89"/>
      <c r="F80" s="89"/>
      <c r="G80" s="89"/>
      <c r="H80" s="89"/>
      <c r="I80" s="89"/>
      <c r="J80" s="13"/>
      <c r="K80" s="89" t="s">
        <v>190</v>
      </c>
      <c r="L80" s="89"/>
      <c r="M80" s="89"/>
      <c r="N80" s="89"/>
      <c r="O80" s="89"/>
      <c r="P80" s="89"/>
      <c r="Q80" s="1"/>
      <c r="R80" s="1"/>
      <c r="S80" s="1"/>
    </row>
  </sheetData>
  <sheetProtection/>
  <mergeCells count="93">
    <mergeCell ref="M1:R1"/>
    <mergeCell ref="M2:R2"/>
    <mergeCell ref="M3:R3"/>
    <mergeCell ref="M4:R4"/>
    <mergeCell ref="B10:B12"/>
    <mergeCell ref="C10:C12"/>
    <mergeCell ref="D10:D12"/>
    <mergeCell ref="E10:F12"/>
    <mergeCell ref="B5:R5"/>
    <mergeCell ref="B6:R6"/>
    <mergeCell ref="B7:E7"/>
    <mergeCell ref="B8:E8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E15:F15"/>
    <mergeCell ref="E16:F16"/>
    <mergeCell ref="E17:F17"/>
    <mergeCell ref="E18:F18"/>
    <mergeCell ref="O11:P11"/>
    <mergeCell ref="Q11:Q12"/>
    <mergeCell ref="E13:F13"/>
    <mergeCell ref="E14:F14"/>
    <mergeCell ref="E23:F23"/>
    <mergeCell ref="E24:F24"/>
    <mergeCell ref="E25:F25"/>
    <mergeCell ref="E26:F26"/>
    <mergeCell ref="E19:F19"/>
    <mergeCell ref="E20:F20"/>
    <mergeCell ref="E21:F21"/>
    <mergeCell ref="E22:F22"/>
    <mergeCell ref="E31:F31"/>
    <mergeCell ref="E32:F32"/>
    <mergeCell ref="E33:F33"/>
    <mergeCell ref="E34:F34"/>
    <mergeCell ref="E27:F27"/>
    <mergeCell ref="E28:F28"/>
    <mergeCell ref="E29:F29"/>
    <mergeCell ref="E30:F30"/>
    <mergeCell ref="E39:F39"/>
    <mergeCell ref="E41:F41"/>
    <mergeCell ref="E42:F42"/>
    <mergeCell ref="E43:F43"/>
    <mergeCell ref="E40:F40"/>
    <mergeCell ref="E35:F35"/>
    <mergeCell ref="E36:F36"/>
    <mergeCell ref="E37:F37"/>
    <mergeCell ref="E38:F38"/>
    <mergeCell ref="E48:F48"/>
    <mergeCell ref="E49:F49"/>
    <mergeCell ref="E50:F50"/>
    <mergeCell ref="E51:F51"/>
    <mergeCell ref="E44:F44"/>
    <mergeCell ref="E45:F45"/>
    <mergeCell ref="E46:F46"/>
    <mergeCell ref="E47:F47"/>
    <mergeCell ref="E56:F56"/>
    <mergeCell ref="E57:F57"/>
    <mergeCell ref="E58:F58"/>
    <mergeCell ref="E59:F59"/>
    <mergeCell ref="E52:F52"/>
    <mergeCell ref="E53:F53"/>
    <mergeCell ref="E54:F54"/>
    <mergeCell ref="E55:F55"/>
    <mergeCell ref="E64:F64"/>
    <mergeCell ref="E65:F65"/>
    <mergeCell ref="E66:F66"/>
    <mergeCell ref="E67:F67"/>
    <mergeCell ref="E60:F60"/>
    <mergeCell ref="E61:F61"/>
    <mergeCell ref="E62:F62"/>
    <mergeCell ref="E63:F63"/>
    <mergeCell ref="E72:F72"/>
    <mergeCell ref="E73:F73"/>
    <mergeCell ref="E74:F74"/>
    <mergeCell ref="E75:F75"/>
    <mergeCell ref="E68:F68"/>
    <mergeCell ref="E69:F69"/>
    <mergeCell ref="E70:F70"/>
    <mergeCell ref="E71:F71"/>
    <mergeCell ref="D80:I80"/>
    <mergeCell ref="K80:P80"/>
    <mergeCell ref="E76:F76"/>
    <mergeCell ref="E77:F77"/>
    <mergeCell ref="E78:F78"/>
    <mergeCell ref="E79:F79"/>
  </mergeCells>
  <printOptions horizontalCentered="1"/>
  <pageMargins left="0.07874015748031496" right="0.07874015748031496" top="0.6692913385826772" bottom="0.4724409448818898" header="0.5118110236220472" footer="0.5118110236220472"/>
  <pageSetup fitToHeight="6" fitToWidth="1" horizontalDpi="300" verticalDpi="300" orientation="landscape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5"/>
  <sheetViews>
    <sheetView showZeros="0" zoomScalePageLayoutView="0" workbookViewId="0" topLeftCell="A1">
      <selection activeCell="J3" sqref="J3"/>
    </sheetView>
  </sheetViews>
  <sheetFormatPr defaultColWidth="9.140625" defaultRowHeight="12.75"/>
  <cols>
    <col min="1" max="1" width="0.9921875" style="33" customWidth="1"/>
    <col min="2" max="2" width="5.8515625" style="33" customWidth="1"/>
    <col min="3" max="3" width="34.7109375" style="33" customWidth="1"/>
    <col min="4" max="4" width="15.00390625" style="33" hidden="1" customWidth="1"/>
    <col min="5" max="5" width="15.00390625" style="33" customWidth="1"/>
    <col min="6" max="6" width="17.8515625" style="33" customWidth="1"/>
    <col min="7" max="7" width="18.00390625" style="33" customWidth="1"/>
    <col min="8" max="8" width="16.57421875" style="33" customWidth="1"/>
    <col min="9" max="9" width="12.140625" style="33" customWidth="1"/>
    <col min="10" max="10" width="12.421875" style="33" customWidth="1"/>
    <col min="11" max="11" width="12.00390625" style="33" customWidth="1"/>
    <col min="12" max="12" width="10.7109375" style="33" customWidth="1"/>
    <col min="13" max="16384" width="9.140625" style="33" customWidth="1"/>
  </cols>
  <sheetData>
    <row r="1" ht="12.75">
      <c r="L1" s="1"/>
    </row>
    <row r="2" spans="2:12" s="35" customFormat="1" ht="12.75">
      <c r="B2" s="34"/>
      <c r="I2" s="36"/>
      <c r="J2" s="20" t="s">
        <v>485</v>
      </c>
      <c r="K2" s="36"/>
      <c r="L2" s="37"/>
    </row>
    <row r="3" spans="2:12" s="35" customFormat="1" ht="12.75" customHeight="1">
      <c r="B3" s="34"/>
      <c r="I3" s="38"/>
      <c r="J3" s="39" t="s">
        <v>0</v>
      </c>
      <c r="K3" s="40"/>
      <c r="L3" s="41"/>
    </row>
    <row r="4" spans="9:12" s="35" customFormat="1" ht="12.75" customHeight="1">
      <c r="I4" s="38"/>
      <c r="J4" s="42" t="s">
        <v>451</v>
      </c>
      <c r="K4" s="43"/>
      <c r="L4" s="44"/>
    </row>
    <row r="5" spans="9:12" s="35" customFormat="1" ht="12.75" customHeight="1">
      <c r="I5" s="38"/>
      <c r="J5" s="39" t="s">
        <v>452</v>
      </c>
      <c r="K5" s="40"/>
      <c r="L5" s="41"/>
    </row>
    <row r="6" spans="9:12" s="35" customFormat="1" ht="12.75" customHeight="1">
      <c r="I6" s="38"/>
      <c r="J6" s="39" t="s">
        <v>453</v>
      </c>
      <c r="K6" s="40"/>
      <c r="L6" s="41"/>
    </row>
    <row r="7" spans="8:12" s="35" customFormat="1" ht="12.75">
      <c r="H7" s="114" t="s">
        <v>2</v>
      </c>
      <c r="I7" s="114"/>
      <c r="J7" s="114"/>
      <c r="K7" s="114"/>
      <c r="L7" s="114"/>
    </row>
    <row r="8" spans="9:11" s="35" customFormat="1" ht="12.75">
      <c r="I8" s="45"/>
      <c r="J8" s="45"/>
      <c r="K8" s="45"/>
    </row>
    <row r="9" spans="2:12" ht="43.5" customHeight="1">
      <c r="B9" s="115" t="s">
        <v>454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2:12" ht="16.5" customHeight="1">
      <c r="B10" s="124">
        <v>2050700000</v>
      </c>
      <c r="C10" s="124"/>
      <c r="D10" s="21"/>
      <c r="E10" s="21"/>
      <c r="F10" s="21"/>
      <c r="G10" s="21"/>
      <c r="H10" s="21"/>
      <c r="I10" s="21"/>
      <c r="J10" s="21"/>
      <c r="K10" s="21"/>
      <c r="L10" s="21"/>
    </row>
    <row r="11" spans="2:3" ht="13.5" customHeight="1" thickBot="1">
      <c r="B11" s="125" t="s">
        <v>6</v>
      </c>
      <c r="C11" s="125"/>
    </row>
    <row r="12" spans="2:12" s="47" customFormat="1" ht="23.25" customHeight="1">
      <c r="B12" s="117" t="s">
        <v>455</v>
      </c>
      <c r="C12" s="119" t="s">
        <v>456</v>
      </c>
      <c r="D12" s="46" t="s">
        <v>457</v>
      </c>
      <c r="E12" s="119" t="s">
        <v>457</v>
      </c>
      <c r="F12" s="119"/>
      <c r="G12" s="119"/>
      <c r="H12" s="119"/>
      <c r="I12" s="119"/>
      <c r="J12" s="119"/>
      <c r="K12" s="119"/>
      <c r="L12" s="121"/>
    </row>
    <row r="13" spans="2:12" s="47" customFormat="1" ht="56.25" customHeight="1">
      <c r="B13" s="118"/>
      <c r="C13" s="120"/>
      <c r="D13" s="48" t="s">
        <v>458</v>
      </c>
      <c r="E13" s="48" t="s">
        <v>459</v>
      </c>
      <c r="F13" s="48" t="s">
        <v>460</v>
      </c>
      <c r="G13" s="48" t="s">
        <v>461</v>
      </c>
      <c r="H13" s="48" t="s">
        <v>462</v>
      </c>
      <c r="I13" s="48" t="s">
        <v>463</v>
      </c>
      <c r="J13" s="48" t="s">
        <v>464</v>
      </c>
      <c r="K13" s="48" t="s">
        <v>465</v>
      </c>
      <c r="L13" s="49" t="s">
        <v>466</v>
      </c>
    </row>
    <row r="14" spans="2:12" s="47" customFormat="1" ht="31.5" customHeight="1">
      <c r="B14" s="50">
        <v>1</v>
      </c>
      <c r="C14" s="51" t="s">
        <v>467</v>
      </c>
      <c r="D14" s="52">
        <f>D15+D18+D19+D20+D25+D28</f>
        <v>0</v>
      </c>
      <c r="E14" s="52">
        <f>E15+E18</f>
        <v>0</v>
      </c>
      <c r="F14" s="52">
        <f>F15+F18+F16+F17</f>
        <v>3247</v>
      </c>
      <c r="G14" s="52">
        <f>G15+G18+G16+G17</f>
        <v>1906</v>
      </c>
      <c r="H14" s="52">
        <f>H15+H18+H16+H17</f>
        <v>296.69399999999996</v>
      </c>
      <c r="I14" s="52">
        <f>I15+I18+I16+I17</f>
        <v>30.589</v>
      </c>
      <c r="J14" s="52">
        <f>J15+J18</f>
        <v>50</v>
      </c>
      <c r="K14" s="52">
        <f>K15+K18</f>
        <v>0</v>
      </c>
      <c r="L14" s="53">
        <f>L15+L18</f>
        <v>0</v>
      </c>
    </row>
    <row r="15" spans="2:12" s="47" customFormat="1" ht="27" customHeight="1" hidden="1">
      <c r="B15" s="54"/>
      <c r="C15" s="55" t="s">
        <v>468</v>
      </c>
      <c r="D15" s="56">
        <v>0</v>
      </c>
      <c r="E15" s="56"/>
      <c r="F15" s="56">
        <v>422</v>
      </c>
      <c r="G15" s="57">
        <v>56</v>
      </c>
      <c r="H15" s="58">
        <v>80.494</v>
      </c>
      <c r="I15" s="58">
        <v>30.589</v>
      </c>
      <c r="J15" s="56"/>
      <c r="K15" s="59"/>
      <c r="L15" s="60"/>
    </row>
    <row r="16" spans="2:12" s="47" customFormat="1" ht="27" customHeight="1" hidden="1">
      <c r="B16" s="54"/>
      <c r="C16" s="55" t="s">
        <v>469</v>
      </c>
      <c r="D16" s="56"/>
      <c r="E16" s="56"/>
      <c r="F16" s="56">
        <v>180</v>
      </c>
      <c r="G16" s="57">
        <v>180</v>
      </c>
      <c r="H16" s="58">
        <v>31.2</v>
      </c>
      <c r="I16" s="58"/>
      <c r="J16" s="56"/>
      <c r="K16" s="59"/>
      <c r="L16" s="60"/>
    </row>
    <row r="17" spans="2:12" s="47" customFormat="1" ht="27" customHeight="1" hidden="1">
      <c r="B17" s="54"/>
      <c r="C17" s="55" t="s">
        <v>470</v>
      </c>
      <c r="D17" s="56"/>
      <c r="E17" s="56"/>
      <c r="F17" s="56">
        <v>1685</v>
      </c>
      <c r="G17" s="57">
        <v>1670</v>
      </c>
      <c r="H17" s="58">
        <v>100</v>
      </c>
      <c r="I17" s="58"/>
      <c r="J17" s="56"/>
      <c r="K17" s="59"/>
      <c r="L17" s="60"/>
    </row>
    <row r="18" spans="2:12" ht="27" customHeight="1" hidden="1" thickBot="1">
      <c r="B18" s="54"/>
      <c r="C18" s="55" t="s">
        <v>471</v>
      </c>
      <c r="D18" s="58">
        <v>0</v>
      </c>
      <c r="E18" s="58"/>
      <c r="F18" s="56">
        <v>960</v>
      </c>
      <c r="G18" s="61"/>
      <c r="H18" s="58">
        <v>85</v>
      </c>
      <c r="I18" s="62"/>
      <c r="J18" s="56">
        <v>50</v>
      </c>
      <c r="K18" s="59"/>
      <c r="L18" s="60"/>
    </row>
    <row r="19" spans="2:12" ht="33" customHeight="1">
      <c r="B19" s="63">
        <v>2</v>
      </c>
      <c r="C19" s="64" t="s">
        <v>472</v>
      </c>
      <c r="D19" s="65">
        <v>0</v>
      </c>
      <c r="E19" s="65">
        <f aca="true" t="shared" si="0" ref="E19:L19">SUM(E20:E24)</f>
        <v>51.73</v>
      </c>
      <c r="F19" s="65">
        <f t="shared" si="0"/>
        <v>3532</v>
      </c>
      <c r="G19" s="65">
        <f t="shared" si="0"/>
        <v>1873</v>
      </c>
      <c r="H19" s="65">
        <f t="shared" si="0"/>
        <v>284.651</v>
      </c>
      <c r="I19" s="65">
        <f t="shared" si="0"/>
        <v>261.038</v>
      </c>
      <c r="J19" s="65">
        <f t="shared" si="0"/>
        <v>298</v>
      </c>
      <c r="K19" s="65">
        <f t="shared" si="0"/>
        <v>0</v>
      </c>
      <c r="L19" s="66">
        <f t="shared" si="0"/>
        <v>0</v>
      </c>
    </row>
    <row r="20" spans="2:12" ht="27" customHeight="1" hidden="1">
      <c r="B20" s="54"/>
      <c r="C20" s="55" t="s">
        <v>473</v>
      </c>
      <c r="D20" s="58">
        <v>0</v>
      </c>
      <c r="E20" s="58"/>
      <c r="F20" s="56">
        <v>1421</v>
      </c>
      <c r="G20" s="56">
        <v>840</v>
      </c>
      <c r="H20" s="58">
        <v>97.459</v>
      </c>
      <c r="I20" s="58">
        <v>50.297</v>
      </c>
      <c r="J20" s="56">
        <v>23</v>
      </c>
      <c r="K20" s="58"/>
      <c r="L20" s="67"/>
    </row>
    <row r="21" spans="2:12" ht="27" customHeight="1" hidden="1">
      <c r="B21" s="54"/>
      <c r="C21" s="55" t="s">
        <v>474</v>
      </c>
      <c r="D21" s="58"/>
      <c r="E21" s="58"/>
      <c r="F21" s="56">
        <v>111</v>
      </c>
      <c r="G21" s="56"/>
      <c r="H21" s="58">
        <v>15.644</v>
      </c>
      <c r="I21" s="58">
        <v>8.325</v>
      </c>
      <c r="J21" s="56">
        <v>15</v>
      </c>
      <c r="K21" s="58"/>
      <c r="L21" s="67"/>
    </row>
    <row r="22" spans="2:12" ht="27" customHeight="1" hidden="1">
      <c r="B22" s="54"/>
      <c r="C22" s="55" t="s">
        <v>475</v>
      </c>
      <c r="D22" s="58"/>
      <c r="E22" s="58"/>
      <c r="F22" s="56">
        <v>1907</v>
      </c>
      <c r="G22" s="56">
        <v>940</v>
      </c>
      <c r="H22" s="58">
        <v>168.62</v>
      </c>
      <c r="I22" s="58">
        <v>202.416</v>
      </c>
      <c r="J22" s="56">
        <v>260</v>
      </c>
      <c r="K22" s="58"/>
      <c r="L22" s="67"/>
    </row>
    <row r="23" spans="2:12" ht="27" customHeight="1" hidden="1">
      <c r="B23" s="54"/>
      <c r="C23" s="55" t="s">
        <v>476</v>
      </c>
      <c r="D23" s="58"/>
      <c r="E23" s="58">
        <f>31.038+20.7-0.008</f>
        <v>51.73</v>
      </c>
      <c r="F23" s="56">
        <v>93</v>
      </c>
      <c r="G23" s="56">
        <v>93</v>
      </c>
      <c r="H23" s="58">
        <v>2.928</v>
      </c>
      <c r="I23" s="58"/>
      <c r="J23" s="56"/>
      <c r="K23" s="58"/>
      <c r="L23" s="67"/>
    </row>
    <row r="24" spans="2:12" ht="33.75" customHeight="1" hidden="1" thickBot="1">
      <c r="B24" s="54"/>
      <c r="C24" s="55" t="s">
        <v>477</v>
      </c>
      <c r="D24" s="58"/>
      <c r="E24" s="58"/>
      <c r="F24" s="56"/>
      <c r="G24" s="56"/>
      <c r="H24" s="58"/>
      <c r="I24" s="58"/>
      <c r="J24" s="56"/>
      <c r="K24" s="58"/>
      <c r="L24" s="67"/>
    </row>
    <row r="25" spans="2:12" ht="39" customHeight="1">
      <c r="B25" s="63">
        <v>3</v>
      </c>
      <c r="C25" s="64" t="s">
        <v>478</v>
      </c>
      <c r="D25" s="65">
        <v>0</v>
      </c>
      <c r="E25" s="65">
        <f aca="true" t="shared" si="1" ref="E25:L25">E26+E27+E28</f>
        <v>0</v>
      </c>
      <c r="F25" s="65">
        <f t="shared" si="1"/>
        <v>125</v>
      </c>
      <c r="G25" s="65">
        <f t="shared" si="1"/>
        <v>65</v>
      </c>
      <c r="H25" s="65">
        <f t="shared" si="1"/>
        <v>40.915</v>
      </c>
      <c r="I25" s="65">
        <f t="shared" si="1"/>
        <v>34.8</v>
      </c>
      <c r="J25" s="65">
        <f t="shared" si="1"/>
        <v>0</v>
      </c>
      <c r="K25" s="65">
        <f t="shared" si="1"/>
        <v>18</v>
      </c>
      <c r="L25" s="66">
        <f t="shared" si="1"/>
        <v>96</v>
      </c>
    </row>
    <row r="26" spans="2:12" ht="27" customHeight="1" hidden="1">
      <c r="B26" s="54"/>
      <c r="C26" s="55" t="s">
        <v>479</v>
      </c>
      <c r="D26" s="58"/>
      <c r="E26" s="58"/>
      <c r="F26" s="56">
        <v>26</v>
      </c>
      <c r="G26" s="57">
        <v>26</v>
      </c>
      <c r="H26" s="58">
        <v>1.313</v>
      </c>
      <c r="I26" s="58">
        <v>6.4</v>
      </c>
      <c r="J26" s="58"/>
      <c r="K26" s="58"/>
      <c r="L26" s="67"/>
    </row>
    <row r="27" spans="2:12" ht="27" customHeight="1" hidden="1">
      <c r="B27" s="54"/>
      <c r="C27" s="55" t="s">
        <v>480</v>
      </c>
      <c r="D27" s="58"/>
      <c r="E27" s="58"/>
      <c r="F27" s="56">
        <v>39</v>
      </c>
      <c r="G27" s="57">
        <v>39</v>
      </c>
      <c r="H27" s="58">
        <v>3.736</v>
      </c>
      <c r="I27" s="58">
        <v>8.6</v>
      </c>
      <c r="J27" s="58"/>
      <c r="K27" s="58"/>
      <c r="L27" s="67">
        <v>48</v>
      </c>
    </row>
    <row r="28" spans="2:12" ht="50.25" customHeight="1" hidden="1" thickBot="1">
      <c r="B28" s="54"/>
      <c r="C28" s="55" t="s">
        <v>481</v>
      </c>
      <c r="D28" s="56">
        <v>0</v>
      </c>
      <c r="E28" s="56"/>
      <c r="F28" s="56">
        <v>60</v>
      </c>
      <c r="G28" s="57"/>
      <c r="H28" s="58">
        <v>35.866</v>
      </c>
      <c r="I28" s="58">
        <v>19.8</v>
      </c>
      <c r="J28" s="56"/>
      <c r="K28" s="68">
        <v>18</v>
      </c>
      <c r="L28" s="69">
        <v>48</v>
      </c>
    </row>
    <row r="29" spans="2:12" ht="50.25" customHeight="1">
      <c r="B29" s="63">
        <v>4</v>
      </c>
      <c r="C29" s="64" t="s">
        <v>483</v>
      </c>
      <c r="D29" s="70"/>
      <c r="E29" s="71"/>
      <c r="F29" s="70">
        <v>12</v>
      </c>
      <c r="G29" s="71"/>
      <c r="H29" s="71">
        <v>1.085</v>
      </c>
      <c r="I29" s="71"/>
      <c r="J29" s="71"/>
      <c r="K29" s="71"/>
      <c r="L29" s="72"/>
    </row>
    <row r="30" spans="2:12" s="75" customFormat="1" ht="42.75" customHeight="1" hidden="1" thickBot="1">
      <c r="B30" s="54">
        <v>5</v>
      </c>
      <c r="C30" s="55" t="s">
        <v>184</v>
      </c>
      <c r="D30" s="56"/>
      <c r="E30" s="73"/>
      <c r="F30" s="56"/>
      <c r="G30" s="73"/>
      <c r="H30" s="73"/>
      <c r="I30" s="73"/>
      <c r="J30" s="73"/>
      <c r="K30" s="73"/>
      <c r="L30" s="74"/>
    </row>
    <row r="31" spans="2:12" ht="44.25" customHeight="1" thickBot="1">
      <c r="B31" s="122" t="s">
        <v>482</v>
      </c>
      <c r="C31" s="123"/>
      <c r="D31" s="76">
        <f>SUM(D15:D28)</f>
        <v>0</v>
      </c>
      <c r="E31" s="77">
        <f aca="true" t="shared" si="2" ref="E31:L31">E14+E19+E25+E30+E29</f>
        <v>51.73</v>
      </c>
      <c r="F31" s="77">
        <f t="shared" si="2"/>
        <v>6916</v>
      </c>
      <c r="G31" s="77">
        <f t="shared" si="2"/>
        <v>3844</v>
      </c>
      <c r="H31" s="77">
        <f t="shared" si="2"/>
        <v>623.345</v>
      </c>
      <c r="I31" s="77">
        <f t="shared" si="2"/>
        <v>326.427</v>
      </c>
      <c r="J31" s="77">
        <f t="shared" si="2"/>
        <v>348</v>
      </c>
      <c r="K31" s="77">
        <f t="shared" si="2"/>
        <v>18</v>
      </c>
      <c r="L31" s="78">
        <f t="shared" si="2"/>
        <v>96</v>
      </c>
    </row>
    <row r="32" spans="2:12" ht="44.25" customHeight="1">
      <c r="B32" s="79"/>
      <c r="C32" s="79"/>
      <c r="D32" s="80"/>
      <c r="E32" s="81"/>
      <c r="F32" s="81"/>
      <c r="G32" s="81"/>
      <c r="H32" s="81"/>
      <c r="I32" s="81"/>
      <c r="J32" s="81"/>
      <c r="K32" s="81"/>
      <c r="L32" s="81"/>
    </row>
    <row r="33" spans="1:11" s="87" customFormat="1" ht="21.75" customHeight="1">
      <c r="A33" s="82"/>
      <c r="B33" s="83"/>
      <c r="C33" s="84" t="s">
        <v>189</v>
      </c>
      <c r="D33" s="85"/>
      <c r="E33" s="85"/>
      <c r="F33" s="85"/>
      <c r="G33" s="85"/>
      <c r="H33" s="85"/>
      <c r="I33" s="85"/>
      <c r="J33" s="84" t="str">
        <f>'[1]Shapka'!D11</f>
        <v>Олена ПЕТРЕНКО</v>
      </c>
      <c r="K33" s="86"/>
    </row>
    <row r="34" spans="2:12" ht="12.75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ht="12.75">
      <c r="C35" s="88"/>
    </row>
  </sheetData>
  <sheetProtection/>
  <mergeCells count="9">
    <mergeCell ref="H7:L7"/>
    <mergeCell ref="B9:L9"/>
    <mergeCell ref="B34:L34"/>
    <mergeCell ref="B12:B13"/>
    <mergeCell ref="C12:C13"/>
    <mergeCell ref="E12:L12"/>
    <mergeCell ref="B31:C31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150" zoomScaleNormal="150" zoomScalePageLayoutView="0" workbookViewId="0" topLeftCell="B1">
      <selection activeCell="M23" sqref="M23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46" t="s">
        <v>395</v>
      </c>
      <c r="H1" s="146"/>
      <c r="I1" s="146"/>
      <c r="J1" s="1"/>
    </row>
    <row r="2" spans="1:10" ht="9.75" customHeight="1">
      <c r="A2" s="1"/>
      <c r="B2" s="1"/>
      <c r="C2" s="1"/>
      <c r="D2" s="1"/>
      <c r="E2" s="1"/>
      <c r="F2" s="1"/>
      <c r="G2" s="101" t="s">
        <v>0</v>
      </c>
      <c r="H2" s="101"/>
      <c r="I2" s="101"/>
      <c r="J2" s="1"/>
    </row>
    <row r="3" spans="1:10" ht="18" customHeight="1">
      <c r="A3" s="1"/>
      <c r="B3" s="1"/>
      <c r="C3" s="1"/>
      <c r="D3" s="1"/>
      <c r="E3" s="1"/>
      <c r="F3" s="1"/>
      <c r="G3" s="101" t="s">
        <v>1</v>
      </c>
      <c r="H3" s="101"/>
      <c r="I3" s="101"/>
      <c r="J3" s="1"/>
    </row>
    <row r="4" spans="1:10" ht="9.75" customHeight="1">
      <c r="A4" s="1"/>
      <c r="B4" s="1"/>
      <c r="C4" s="1"/>
      <c r="D4" s="1"/>
      <c r="E4" s="1"/>
      <c r="F4" s="1"/>
      <c r="G4" s="101" t="s">
        <v>2</v>
      </c>
      <c r="H4" s="101"/>
      <c r="I4" s="101"/>
      <c r="J4" s="1"/>
    </row>
    <row r="5" spans="1:10" ht="15.75" customHeight="1">
      <c r="A5" s="1"/>
      <c r="B5" s="143" t="s">
        <v>373</v>
      </c>
      <c r="C5" s="143"/>
      <c r="D5" s="143"/>
      <c r="E5" s="143"/>
      <c r="F5" s="143"/>
      <c r="G5" s="143"/>
      <c r="H5" s="143"/>
      <c r="I5" s="143"/>
      <c r="J5" s="1"/>
    </row>
    <row r="6" spans="1:10" ht="21.75" customHeight="1">
      <c r="A6" s="1"/>
      <c r="B6" s="144" t="s">
        <v>5</v>
      </c>
      <c r="C6" s="144"/>
      <c r="D6" s="144"/>
      <c r="E6" s="144"/>
      <c r="F6" s="144"/>
      <c r="G6" s="144"/>
      <c r="H6" s="144"/>
      <c r="I6" s="144"/>
      <c r="J6" s="1"/>
    </row>
    <row r="7" spans="1:10" ht="12" customHeight="1">
      <c r="A7" s="1"/>
      <c r="B7" s="1"/>
      <c r="C7" s="1"/>
      <c r="D7" s="1"/>
      <c r="E7" s="1"/>
      <c r="F7" s="99" t="s">
        <v>6</v>
      </c>
      <c r="G7" s="99"/>
      <c r="H7" s="1"/>
      <c r="I7" s="1"/>
      <c r="J7" s="1"/>
    </row>
    <row r="8" spans="1:10" ht="15.75" customHeight="1">
      <c r="A8" s="1"/>
      <c r="B8" s="1"/>
      <c r="C8" s="145" t="s">
        <v>374</v>
      </c>
      <c r="D8" s="145"/>
      <c r="E8" s="145"/>
      <c r="F8" s="145"/>
      <c r="G8" s="145"/>
      <c r="H8" s="145"/>
      <c r="I8" s="145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5" t="s">
        <v>7</v>
      </c>
      <c r="J9" s="1"/>
    </row>
    <row r="10" spans="1:10" ht="40.5" customHeight="1">
      <c r="A10" s="1"/>
      <c r="B10" s="1"/>
      <c r="C10" s="96" t="s">
        <v>375</v>
      </c>
      <c r="D10" s="96"/>
      <c r="E10" s="96" t="s">
        <v>376</v>
      </c>
      <c r="F10" s="96"/>
      <c r="G10" s="96"/>
      <c r="H10" s="96"/>
      <c r="I10" s="4" t="s">
        <v>15</v>
      </c>
      <c r="J10" s="1"/>
    </row>
    <row r="11" spans="1:10" ht="12" customHeight="1">
      <c r="A11" s="1"/>
      <c r="B11" s="1"/>
      <c r="C11" s="95" t="s">
        <v>22</v>
      </c>
      <c r="D11" s="95"/>
      <c r="E11" s="95" t="s">
        <v>23</v>
      </c>
      <c r="F11" s="95"/>
      <c r="G11" s="95"/>
      <c r="H11" s="95"/>
      <c r="I11" s="5" t="s">
        <v>24</v>
      </c>
      <c r="J11" s="1"/>
    </row>
    <row r="12" spans="1:10" ht="15.75" customHeight="1">
      <c r="A12" s="1"/>
      <c r="B12" s="1"/>
      <c r="C12" s="129" t="s">
        <v>377</v>
      </c>
      <c r="D12" s="129"/>
      <c r="E12" s="129"/>
      <c r="F12" s="129"/>
      <c r="G12" s="129"/>
      <c r="H12" s="129"/>
      <c r="I12" s="129"/>
      <c r="J12" s="1"/>
    </row>
    <row r="13" spans="1:10" ht="12.75" customHeight="1">
      <c r="A13" s="1"/>
      <c r="B13" s="1"/>
      <c r="C13" s="140" t="s">
        <v>331</v>
      </c>
      <c r="D13" s="140"/>
      <c r="E13" s="141" t="s">
        <v>332</v>
      </c>
      <c r="F13" s="141"/>
      <c r="G13" s="141"/>
      <c r="H13" s="141"/>
      <c r="I13" s="16">
        <v>8505100</v>
      </c>
      <c r="J13" s="1"/>
    </row>
    <row r="14" spans="1:10" ht="12.75" customHeight="1">
      <c r="A14" s="1"/>
      <c r="B14" s="1"/>
      <c r="C14" s="130" t="s">
        <v>378</v>
      </c>
      <c r="D14" s="130"/>
      <c r="E14" s="142" t="s">
        <v>379</v>
      </c>
      <c r="F14" s="142"/>
      <c r="G14" s="142"/>
      <c r="H14" s="142"/>
      <c r="I14" s="22">
        <v>8505100</v>
      </c>
      <c r="J14" s="1"/>
    </row>
    <row r="15" spans="1:10" ht="12.75" customHeight="1">
      <c r="A15" s="1"/>
      <c r="B15" s="1"/>
      <c r="C15" s="140" t="s">
        <v>335</v>
      </c>
      <c r="D15" s="140"/>
      <c r="E15" s="141" t="s">
        <v>336</v>
      </c>
      <c r="F15" s="141"/>
      <c r="G15" s="141"/>
      <c r="H15" s="141"/>
      <c r="I15" s="16">
        <v>48482800</v>
      </c>
      <c r="J15" s="1"/>
    </row>
    <row r="16" spans="1:10" ht="12.75" customHeight="1">
      <c r="A16" s="1"/>
      <c r="B16" s="1"/>
      <c r="C16" s="130" t="s">
        <v>378</v>
      </c>
      <c r="D16" s="130"/>
      <c r="E16" s="142" t="s">
        <v>379</v>
      </c>
      <c r="F16" s="142"/>
      <c r="G16" s="142"/>
      <c r="H16" s="142"/>
      <c r="I16" s="22">
        <v>48482800</v>
      </c>
      <c r="J16" s="1"/>
    </row>
    <row r="17" spans="1:10" ht="28.5" customHeight="1">
      <c r="A17" s="1"/>
      <c r="B17" s="1"/>
      <c r="C17" s="140" t="s">
        <v>339</v>
      </c>
      <c r="D17" s="140"/>
      <c r="E17" s="141" t="s">
        <v>340</v>
      </c>
      <c r="F17" s="141"/>
      <c r="G17" s="141"/>
      <c r="H17" s="141"/>
      <c r="I17" s="16">
        <v>814300</v>
      </c>
      <c r="J17" s="1"/>
    </row>
    <row r="18" spans="1:10" ht="12.75" customHeight="1">
      <c r="A18" s="1"/>
      <c r="B18" s="1"/>
      <c r="C18" s="130" t="s">
        <v>380</v>
      </c>
      <c r="D18" s="130"/>
      <c r="E18" s="142" t="s">
        <v>381</v>
      </c>
      <c r="F18" s="142"/>
      <c r="G18" s="142"/>
      <c r="H18" s="142"/>
      <c r="I18" s="22">
        <v>814300</v>
      </c>
      <c r="J18" s="1"/>
    </row>
    <row r="19" spans="1:10" ht="12.75" customHeight="1">
      <c r="A19" s="1"/>
      <c r="B19" s="1"/>
      <c r="C19" s="140" t="s">
        <v>343</v>
      </c>
      <c r="D19" s="140"/>
      <c r="E19" s="141" t="s">
        <v>344</v>
      </c>
      <c r="F19" s="141"/>
      <c r="G19" s="141"/>
      <c r="H19" s="141"/>
      <c r="I19" s="16">
        <v>131611</v>
      </c>
      <c r="J19" s="1"/>
    </row>
    <row r="20" spans="1:10" ht="12.75" customHeight="1">
      <c r="A20" s="1"/>
      <c r="B20" s="1"/>
      <c r="C20" s="130" t="s">
        <v>380</v>
      </c>
      <c r="D20" s="130"/>
      <c r="E20" s="142" t="s">
        <v>381</v>
      </c>
      <c r="F20" s="142"/>
      <c r="G20" s="142"/>
      <c r="H20" s="142"/>
      <c r="I20" s="22">
        <v>131611</v>
      </c>
      <c r="J20" s="1"/>
    </row>
    <row r="21" spans="1:10" ht="12.75" customHeight="1">
      <c r="A21" s="1"/>
      <c r="B21" s="1"/>
      <c r="C21" s="126"/>
      <c r="D21" s="127"/>
      <c r="E21" s="126" t="s">
        <v>396</v>
      </c>
      <c r="F21" s="135"/>
      <c r="G21" s="135"/>
      <c r="H21" s="127"/>
      <c r="I21" s="22"/>
      <c r="J21" s="1"/>
    </row>
    <row r="22" spans="1:10" ht="61.5" customHeight="1">
      <c r="A22" s="1"/>
      <c r="B22" s="1"/>
      <c r="C22" s="126"/>
      <c r="D22" s="127"/>
      <c r="E22" s="136" t="s">
        <v>397</v>
      </c>
      <c r="F22" s="137"/>
      <c r="G22" s="137"/>
      <c r="H22" s="138"/>
      <c r="I22" s="22">
        <v>69852</v>
      </c>
      <c r="J22" s="1"/>
    </row>
    <row r="23" spans="1:10" ht="60.75" customHeight="1">
      <c r="A23" s="1"/>
      <c r="B23" s="1"/>
      <c r="C23" s="126"/>
      <c r="D23" s="127"/>
      <c r="E23" s="136" t="s">
        <v>398</v>
      </c>
      <c r="F23" s="137"/>
      <c r="G23" s="137"/>
      <c r="H23" s="138"/>
      <c r="I23" s="22">
        <v>33000</v>
      </c>
      <c r="J23" s="1"/>
    </row>
    <row r="24" spans="1:10" ht="36" customHeight="1">
      <c r="A24" s="1"/>
      <c r="B24" s="1"/>
      <c r="C24" s="126"/>
      <c r="D24" s="127"/>
      <c r="E24" s="136" t="s">
        <v>399</v>
      </c>
      <c r="F24" s="137"/>
      <c r="G24" s="137"/>
      <c r="H24" s="138"/>
      <c r="I24" s="22">
        <v>17198</v>
      </c>
      <c r="J24" s="1"/>
    </row>
    <row r="25" spans="1:10" ht="44.25" customHeight="1">
      <c r="A25" s="1"/>
      <c r="B25" s="1"/>
      <c r="C25" s="126"/>
      <c r="D25" s="127"/>
      <c r="E25" s="136" t="s">
        <v>400</v>
      </c>
      <c r="F25" s="137"/>
      <c r="G25" s="137"/>
      <c r="H25" s="138"/>
      <c r="I25" s="22">
        <v>11561</v>
      </c>
      <c r="J25" s="1"/>
    </row>
    <row r="26" spans="1:10" ht="15.75" customHeight="1">
      <c r="A26" s="1"/>
      <c r="B26" s="1"/>
      <c r="C26" s="129" t="s">
        <v>382</v>
      </c>
      <c r="D26" s="129"/>
      <c r="E26" s="129"/>
      <c r="F26" s="129"/>
      <c r="G26" s="129"/>
      <c r="H26" s="129"/>
      <c r="I26" s="129"/>
      <c r="J26" s="1"/>
    </row>
    <row r="27" spans="1:10" ht="15.75" customHeight="1">
      <c r="A27" s="1"/>
      <c r="B27" s="1"/>
      <c r="C27" s="130" t="s">
        <v>345</v>
      </c>
      <c r="D27" s="130"/>
      <c r="E27" s="139" t="s">
        <v>383</v>
      </c>
      <c r="F27" s="139"/>
      <c r="G27" s="139"/>
      <c r="H27" s="139"/>
      <c r="I27" s="23">
        <v>57933811</v>
      </c>
      <c r="J27" s="1"/>
    </row>
    <row r="28" spans="1:10" ht="15.75" customHeight="1">
      <c r="A28" s="1"/>
      <c r="B28" s="1"/>
      <c r="C28" s="130" t="s">
        <v>345</v>
      </c>
      <c r="D28" s="130"/>
      <c r="E28" s="131" t="s">
        <v>384</v>
      </c>
      <c r="F28" s="131"/>
      <c r="G28" s="131"/>
      <c r="H28" s="131"/>
      <c r="I28" s="23">
        <v>57933811</v>
      </c>
      <c r="J28" s="1"/>
    </row>
    <row r="29" spans="1:10" ht="15.75" customHeight="1">
      <c r="A29" s="1"/>
      <c r="B29" s="1"/>
      <c r="C29" s="130" t="s">
        <v>345</v>
      </c>
      <c r="D29" s="130"/>
      <c r="E29" s="131" t="s">
        <v>385</v>
      </c>
      <c r="F29" s="131"/>
      <c r="G29" s="131"/>
      <c r="H29" s="131"/>
      <c r="I29" s="23">
        <v>0</v>
      </c>
      <c r="J29" s="1"/>
    </row>
    <row r="30" spans="1:10" ht="22.5" customHeight="1">
      <c r="A30" s="1"/>
      <c r="B30" s="1"/>
      <c r="C30" s="132" t="s">
        <v>386</v>
      </c>
      <c r="D30" s="132"/>
      <c r="E30" s="132"/>
      <c r="F30" s="132"/>
      <c r="G30" s="132"/>
      <c r="H30" s="132"/>
      <c r="I30" s="132"/>
      <c r="J30" s="1"/>
    </row>
    <row r="31" spans="1:10" ht="10.5" customHeight="1">
      <c r="A31" s="1"/>
      <c r="B31" s="1"/>
      <c r="C31" s="1"/>
      <c r="D31" s="1"/>
      <c r="E31" s="1"/>
      <c r="F31" s="1"/>
      <c r="G31" s="1"/>
      <c r="H31" s="1"/>
      <c r="I31" s="25" t="s">
        <v>7</v>
      </c>
      <c r="J31" s="1"/>
    </row>
    <row r="32" spans="1:10" ht="64.5" customHeight="1">
      <c r="A32" s="1"/>
      <c r="B32" s="1"/>
      <c r="C32" s="96" t="s">
        <v>387</v>
      </c>
      <c r="D32" s="96"/>
      <c r="E32" s="4" t="s">
        <v>388</v>
      </c>
      <c r="F32" s="96" t="s">
        <v>389</v>
      </c>
      <c r="G32" s="96"/>
      <c r="H32" s="96"/>
      <c r="I32" s="4" t="s">
        <v>15</v>
      </c>
      <c r="J32" s="1"/>
    </row>
    <row r="33" spans="1:10" ht="12" customHeight="1">
      <c r="A33" s="1"/>
      <c r="B33" s="1"/>
      <c r="C33" s="95" t="s">
        <v>22</v>
      </c>
      <c r="D33" s="95"/>
      <c r="E33" s="5" t="s">
        <v>23</v>
      </c>
      <c r="F33" s="95" t="s">
        <v>24</v>
      </c>
      <c r="G33" s="95"/>
      <c r="H33" s="95"/>
      <c r="I33" s="5" t="s">
        <v>25</v>
      </c>
      <c r="J33" s="1"/>
    </row>
    <row r="34" spans="1:10" ht="15.75" customHeight="1">
      <c r="A34" s="1"/>
      <c r="B34" s="1"/>
      <c r="C34" s="129" t="s">
        <v>390</v>
      </c>
      <c r="D34" s="129"/>
      <c r="E34" s="129"/>
      <c r="F34" s="129"/>
      <c r="G34" s="129"/>
      <c r="H34" s="129"/>
      <c r="I34" s="129"/>
      <c r="J34" s="1"/>
    </row>
    <row r="35" spans="1:10" ht="15.75" customHeight="1">
      <c r="A35" s="1"/>
      <c r="B35" s="1"/>
      <c r="C35" s="129" t="s">
        <v>391</v>
      </c>
      <c r="D35" s="129"/>
      <c r="E35" s="129"/>
      <c r="F35" s="129"/>
      <c r="G35" s="129"/>
      <c r="H35" s="129"/>
      <c r="I35" s="129"/>
      <c r="J35" s="1"/>
    </row>
    <row r="36" spans="1:10" ht="45.75" customHeight="1">
      <c r="A36" s="1"/>
      <c r="B36" s="128"/>
      <c r="C36" s="128"/>
      <c r="D36" s="128"/>
      <c r="E36" s="128"/>
      <c r="F36" s="128"/>
      <c r="G36" s="128"/>
      <c r="H36" s="128"/>
      <c r="I36" s="128"/>
      <c r="J36" s="1"/>
    </row>
    <row r="37" spans="1:10" ht="37.5" customHeight="1">
      <c r="A37" s="1"/>
      <c r="B37" s="1"/>
      <c r="C37" s="1"/>
      <c r="D37" s="133" t="s">
        <v>189</v>
      </c>
      <c r="E37" s="133"/>
      <c r="F37" s="133"/>
      <c r="G37" s="1"/>
      <c r="H37" s="134" t="s">
        <v>190</v>
      </c>
      <c r="I37" s="134"/>
      <c r="J37" s="1"/>
    </row>
  </sheetData>
  <sheetProtection/>
  <mergeCells count="56">
    <mergeCell ref="G1:I1"/>
    <mergeCell ref="G2:I2"/>
    <mergeCell ref="G3:I3"/>
    <mergeCell ref="G4:I4"/>
    <mergeCell ref="C10:D10"/>
    <mergeCell ref="E10:H10"/>
    <mergeCell ref="C11:D11"/>
    <mergeCell ref="E11:H11"/>
    <mergeCell ref="B5:I5"/>
    <mergeCell ref="B6:I6"/>
    <mergeCell ref="F7:G7"/>
    <mergeCell ref="C8:I8"/>
    <mergeCell ref="C15:D15"/>
    <mergeCell ref="E15:H15"/>
    <mergeCell ref="C16:D16"/>
    <mergeCell ref="E16:H16"/>
    <mergeCell ref="C12:I12"/>
    <mergeCell ref="C13:D13"/>
    <mergeCell ref="E13:H13"/>
    <mergeCell ref="C14:D14"/>
    <mergeCell ref="E14:H14"/>
    <mergeCell ref="C19:D19"/>
    <mergeCell ref="E19:H19"/>
    <mergeCell ref="C20:D20"/>
    <mergeCell ref="E20:H20"/>
    <mergeCell ref="C17:D17"/>
    <mergeCell ref="E17:H17"/>
    <mergeCell ref="C18:D18"/>
    <mergeCell ref="E18:H18"/>
    <mergeCell ref="C32:D32"/>
    <mergeCell ref="F32:H32"/>
    <mergeCell ref="C26:I26"/>
    <mergeCell ref="C27:D27"/>
    <mergeCell ref="E27:H27"/>
    <mergeCell ref="C28:D28"/>
    <mergeCell ref="E28:H28"/>
    <mergeCell ref="D37:F37"/>
    <mergeCell ref="H37:I37"/>
    <mergeCell ref="E21:H21"/>
    <mergeCell ref="E22:H22"/>
    <mergeCell ref="E23:H23"/>
    <mergeCell ref="E24:H24"/>
    <mergeCell ref="E25:H25"/>
    <mergeCell ref="C21:D21"/>
    <mergeCell ref="C22:D22"/>
    <mergeCell ref="C33:D33"/>
    <mergeCell ref="C23:D23"/>
    <mergeCell ref="C24:D24"/>
    <mergeCell ref="C25:D25"/>
    <mergeCell ref="B36:I36"/>
    <mergeCell ref="F33:H33"/>
    <mergeCell ref="C34:I34"/>
    <mergeCell ref="C35:I35"/>
    <mergeCell ref="C29:D29"/>
    <mergeCell ref="E29:H29"/>
    <mergeCell ref="C30:I30"/>
  </mergeCells>
  <printOptions horizontalCentered="1"/>
  <pageMargins left="0.2755905511811024" right="0.2755905511811024" top="0.4724409448818898" bottom="0.07874015748031496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="150" zoomScaleNormal="150" zoomScalePageLayoutView="0" workbookViewId="0" topLeftCell="B1">
      <selection activeCell="G31" sqref="G31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38.57421875" style="0" customWidth="1"/>
    <col min="8" max="8" width="9.7109375" style="0" customWidth="1"/>
    <col min="9" max="9" width="5.8515625" style="0" customWidth="1"/>
    <col min="10" max="10" width="4.28125" style="0" customWidth="1"/>
    <col min="11" max="11" width="9.8515625" style="0" customWidth="1"/>
    <col min="12" max="12" width="10.57421875" style="0" customWidth="1"/>
    <col min="13" max="13" width="8.281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00" t="s">
        <v>415</v>
      </c>
      <c r="K1" s="100"/>
      <c r="L1" s="100"/>
      <c r="M1" s="100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01" t="s">
        <v>0</v>
      </c>
      <c r="K2" s="101"/>
      <c r="L2" s="101"/>
      <c r="M2" s="101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01" t="s">
        <v>1</v>
      </c>
      <c r="K3" s="101"/>
      <c r="L3" s="101"/>
      <c r="M3" s="101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101" t="s">
        <v>2</v>
      </c>
      <c r="K4" s="101"/>
      <c r="L4" s="101"/>
      <c r="M4" s="101"/>
      <c r="N4" s="1"/>
    </row>
    <row r="5" spans="1:14" ht="15.75" customHeight="1">
      <c r="A5" s="1"/>
      <c r="B5" s="153" t="s">
        <v>401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"/>
    </row>
    <row r="6" spans="1:14" ht="15" customHeight="1">
      <c r="A6" s="1"/>
      <c r="B6" s="153" t="s">
        <v>402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"/>
    </row>
    <row r="7" spans="1:14" ht="10.5" customHeight="1">
      <c r="A7" s="1"/>
      <c r="B7" s="98" t="s">
        <v>5</v>
      </c>
      <c r="C7" s="98"/>
      <c r="D7" s="98"/>
      <c r="E7" s="98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99" t="s">
        <v>6</v>
      </c>
      <c r="C8" s="99"/>
      <c r="D8" s="99"/>
      <c r="E8" s="99"/>
      <c r="F8" s="1"/>
      <c r="G8" s="1"/>
      <c r="H8" s="1"/>
      <c r="I8" s="1"/>
      <c r="J8" s="1"/>
      <c r="K8" s="1"/>
      <c r="L8" s="1"/>
      <c r="M8" s="1"/>
      <c r="N8" s="1"/>
    </row>
    <row r="9" spans="1:14" ht="82.5" customHeight="1">
      <c r="A9" s="1"/>
      <c r="B9" s="3" t="s">
        <v>8</v>
      </c>
      <c r="C9" s="3" t="s">
        <v>9</v>
      </c>
      <c r="D9" s="3" t="s">
        <v>10</v>
      </c>
      <c r="E9" s="112" t="s">
        <v>403</v>
      </c>
      <c r="F9" s="112"/>
      <c r="G9" s="6" t="s">
        <v>404</v>
      </c>
      <c r="H9" s="6" t="s">
        <v>405</v>
      </c>
      <c r="I9" s="112" t="s">
        <v>406</v>
      </c>
      <c r="J9" s="112"/>
      <c r="K9" s="6" t="s">
        <v>407</v>
      </c>
      <c r="L9" s="6" t="s">
        <v>408</v>
      </c>
      <c r="M9" s="6" t="s">
        <v>409</v>
      </c>
      <c r="N9" s="1"/>
    </row>
    <row r="10" spans="1:14" ht="12" customHeight="1">
      <c r="A10" s="1"/>
      <c r="B10" s="5" t="s">
        <v>22</v>
      </c>
      <c r="C10" s="5" t="s">
        <v>23</v>
      </c>
      <c r="D10" s="5" t="s">
        <v>24</v>
      </c>
      <c r="E10" s="95" t="s">
        <v>25</v>
      </c>
      <c r="F10" s="95"/>
      <c r="G10" s="5" t="s">
        <v>26</v>
      </c>
      <c r="H10" s="5" t="s">
        <v>27</v>
      </c>
      <c r="I10" s="95" t="s">
        <v>28</v>
      </c>
      <c r="J10" s="95"/>
      <c r="K10" s="5" t="s">
        <v>29</v>
      </c>
      <c r="L10" s="5" t="s">
        <v>30</v>
      </c>
      <c r="M10" s="5" t="s">
        <v>31</v>
      </c>
      <c r="N10" s="1"/>
    </row>
    <row r="11" spans="1:14" ht="19.5" customHeight="1">
      <c r="A11" s="1"/>
      <c r="B11" s="7" t="s">
        <v>38</v>
      </c>
      <c r="C11" s="7" t="s">
        <v>39</v>
      </c>
      <c r="D11" s="8" t="s">
        <v>39</v>
      </c>
      <c r="E11" s="152" t="s">
        <v>40</v>
      </c>
      <c r="F11" s="152"/>
      <c r="G11" s="17" t="s">
        <v>39</v>
      </c>
      <c r="H11" s="26" t="s">
        <v>39</v>
      </c>
      <c r="I11" s="151" t="s">
        <v>39</v>
      </c>
      <c r="J11" s="151"/>
      <c r="K11" s="26" t="s">
        <v>39</v>
      </c>
      <c r="L11" s="16">
        <v>400000</v>
      </c>
      <c r="M11" s="26" t="s">
        <v>39</v>
      </c>
      <c r="N11" s="1"/>
    </row>
    <row r="12" spans="1:14" ht="19.5" customHeight="1">
      <c r="A12" s="1"/>
      <c r="B12" s="7" t="s">
        <v>41</v>
      </c>
      <c r="C12" s="7" t="s">
        <v>39</v>
      </c>
      <c r="D12" s="8" t="s">
        <v>39</v>
      </c>
      <c r="E12" s="152" t="s">
        <v>191</v>
      </c>
      <c r="F12" s="152"/>
      <c r="G12" s="17" t="s">
        <v>39</v>
      </c>
      <c r="H12" s="26" t="s">
        <v>39</v>
      </c>
      <c r="I12" s="151" t="s">
        <v>39</v>
      </c>
      <c r="J12" s="151"/>
      <c r="K12" s="26" t="s">
        <v>39</v>
      </c>
      <c r="L12" s="16">
        <v>400000</v>
      </c>
      <c r="M12" s="26" t="s">
        <v>39</v>
      </c>
      <c r="N12" s="1"/>
    </row>
    <row r="13" spans="1:14" ht="13.5" customHeight="1">
      <c r="A13" s="1"/>
      <c r="B13" s="7" t="s">
        <v>39</v>
      </c>
      <c r="C13" s="7" t="s">
        <v>48</v>
      </c>
      <c r="D13" s="8" t="s">
        <v>39</v>
      </c>
      <c r="E13" s="91" t="s">
        <v>49</v>
      </c>
      <c r="F13" s="91"/>
      <c r="G13" s="17" t="s">
        <v>39</v>
      </c>
      <c r="H13" s="26" t="s">
        <v>39</v>
      </c>
      <c r="I13" s="151" t="s">
        <v>39</v>
      </c>
      <c r="J13" s="151"/>
      <c r="K13" s="26" t="s">
        <v>39</v>
      </c>
      <c r="L13" s="16">
        <v>400000</v>
      </c>
      <c r="M13" s="26" t="s">
        <v>39</v>
      </c>
      <c r="N13" s="1"/>
    </row>
    <row r="14" spans="1:14" ht="28.5" customHeight="1">
      <c r="A14" s="1"/>
      <c r="B14" s="7" t="s">
        <v>50</v>
      </c>
      <c r="C14" s="7" t="s">
        <v>51</v>
      </c>
      <c r="D14" s="7" t="s">
        <v>52</v>
      </c>
      <c r="E14" s="90" t="s">
        <v>53</v>
      </c>
      <c r="F14" s="90"/>
      <c r="G14" s="17" t="s">
        <v>39</v>
      </c>
      <c r="H14" s="26" t="s">
        <v>39</v>
      </c>
      <c r="I14" s="151" t="s">
        <v>39</v>
      </c>
      <c r="J14" s="151"/>
      <c r="K14" s="26" t="s">
        <v>39</v>
      </c>
      <c r="L14" s="23">
        <v>400000</v>
      </c>
      <c r="M14" s="26" t="s">
        <v>39</v>
      </c>
      <c r="N14" s="1"/>
    </row>
    <row r="15" spans="1:14" ht="19.5" customHeight="1">
      <c r="A15" s="1"/>
      <c r="B15" s="17" t="s">
        <v>39</v>
      </c>
      <c r="C15" s="17" t="s">
        <v>39</v>
      </c>
      <c r="D15" s="17" t="s">
        <v>39</v>
      </c>
      <c r="E15" s="91" t="s">
        <v>39</v>
      </c>
      <c r="F15" s="91"/>
      <c r="G15" s="19" t="s">
        <v>410</v>
      </c>
      <c r="H15" s="27" t="s">
        <v>411</v>
      </c>
      <c r="I15" s="148">
        <v>400000</v>
      </c>
      <c r="J15" s="148"/>
      <c r="K15" s="12">
        <v>400000</v>
      </c>
      <c r="L15" s="28">
        <v>400000</v>
      </c>
      <c r="M15" s="29">
        <v>100</v>
      </c>
      <c r="N15" s="1"/>
    </row>
    <row r="16" spans="1:14" ht="37.5" customHeight="1">
      <c r="A16" s="1"/>
      <c r="B16" s="7" t="s">
        <v>124</v>
      </c>
      <c r="C16" s="7" t="s">
        <v>39</v>
      </c>
      <c r="D16" s="8" t="s">
        <v>39</v>
      </c>
      <c r="E16" s="152" t="s">
        <v>125</v>
      </c>
      <c r="F16" s="152"/>
      <c r="G16" s="17" t="s">
        <v>39</v>
      </c>
      <c r="H16" s="26" t="s">
        <v>39</v>
      </c>
      <c r="I16" s="151" t="s">
        <v>39</v>
      </c>
      <c r="J16" s="151"/>
      <c r="K16" s="26" t="s">
        <v>39</v>
      </c>
      <c r="L16" s="16">
        <v>96840</v>
      </c>
      <c r="M16" s="26" t="s">
        <v>39</v>
      </c>
      <c r="N16" s="1"/>
    </row>
    <row r="17" spans="1:14" ht="37.5" customHeight="1">
      <c r="A17" s="1"/>
      <c r="B17" s="7" t="s">
        <v>126</v>
      </c>
      <c r="C17" s="7" t="s">
        <v>39</v>
      </c>
      <c r="D17" s="8" t="s">
        <v>39</v>
      </c>
      <c r="E17" s="152" t="s">
        <v>195</v>
      </c>
      <c r="F17" s="152"/>
      <c r="G17" s="17" t="s">
        <v>39</v>
      </c>
      <c r="H17" s="26" t="s">
        <v>39</v>
      </c>
      <c r="I17" s="151" t="s">
        <v>39</v>
      </c>
      <c r="J17" s="151"/>
      <c r="K17" s="26" t="s">
        <v>39</v>
      </c>
      <c r="L17" s="16">
        <v>96840</v>
      </c>
      <c r="M17" s="26" t="s">
        <v>39</v>
      </c>
      <c r="N17" s="1"/>
    </row>
    <row r="18" spans="1:14" ht="13.5" customHeight="1">
      <c r="A18" s="1"/>
      <c r="B18" s="7" t="s">
        <v>39</v>
      </c>
      <c r="C18" s="7" t="s">
        <v>97</v>
      </c>
      <c r="D18" s="8" t="s">
        <v>39</v>
      </c>
      <c r="E18" s="91" t="s">
        <v>98</v>
      </c>
      <c r="F18" s="91"/>
      <c r="G18" s="17" t="s">
        <v>39</v>
      </c>
      <c r="H18" s="26" t="s">
        <v>39</v>
      </c>
      <c r="I18" s="151" t="s">
        <v>39</v>
      </c>
      <c r="J18" s="151"/>
      <c r="K18" s="26" t="s">
        <v>39</v>
      </c>
      <c r="L18" s="16">
        <v>96840</v>
      </c>
      <c r="M18" s="26" t="s">
        <v>39</v>
      </c>
      <c r="N18" s="1"/>
    </row>
    <row r="19" spans="1:14" ht="19.5" customHeight="1">
      <c r="A19" s="1"/>
      <c r="B19" s="7" t="s">
        <v>161</v>
      </c>
      <c r="C19" s="7" t="s">
        <v>104</v>
      </c>
      <c r="D19" s="7" t="s">
        <v>105</v>
      </c>
      <c r="E19" s="90" t="s">
        <v>106</v>
      </c>
      <c r="F19" s="90"/>
      <c r="G19" s="17" t="s">
        <v>39</v>
      </c>
      <c r="H19" s="26" t="s">
        <v>39</v>
      </c>
      <c r="I19" s="151" t="s">
        <v>39</v>
      </c>
      <c r="J19" s="151"/>
      <c r="K19" s="26" t="s">
        <v>39</v>
      </c>
      <c r="L19" s="23">
        <v>96840</v>
      </c>
      <c r="M19" s="26" t="s">
        <v>39</v>
      </c>
      <c r="N19" s="1"/>
    </row>
    <row r="20" spans="1:14" ht="60" customHeight="1">
      <c r="A20" s="1"/>
      <c r="B20" s="17" t="s">
        <v>39</v>
      </c>
      <c r="C20" s="17" t="s">
        <v>39</v>
      </c>
      <c r="D20" s="17" t="s">
        <v>39</v>
      </c>
      <c r="E20" s="91" t="s">
        <v>39</v>
      </c>
      <c r="F20" s="91"/>
      <c r="G20" s="19" t="s">
        <v>412</v>
      </c>
      <c r="H20" s="27" t="s">
        <v>413</v>
      </c>
      <c r="I20" s="148">
        <v>931236</v>
      </c>
      <c r="J20" s="148"/>
      <c r="K20" s="12">
        <v>51236</v>
      </c>
      <c r="L20" s="28">
        <v>51236</v>
      </c>
      <c r="M20" s="29">
        <v>100</v>
      </c>
      <c r="N20" s="1"/>
    </row>
    <row r="21" spans="1:14" ht="60.75" customHeight="1">
      <c r="A21" s="1"/>
      <c r="B21" s="17" t="s">
        <v>39</v>
      </c>
      <c r="C21" s="17" t="s">
        <v>39</v>
      </c>
      <c r="D21" s="17" t="s">
        <v>39</v>
      </c>
      <c r="E21" s="91" t="s">
        <v>39</v>
      </c>
      <c r="F21" s="91"/>
      <c r="G21" s="19" t="s">
        <v>414</v>
      </c>
      <c r="H21" s="27" t="s">
        <v>413</v>
      </c>
      <c r="I21" s="148">
        <v>925604</v>
      </c>
      <c r="J21" s="148"/>
      <c r="K21" s="12">
        <v>45604</v>
      </c>
      <c r="L21" s="28">
        <v>45604</v>
      </c>
      <c r="M21" s="29">
        <v>100</v>
      </c>
      <c r="N21" s="1"/>
    </row>
    <row r="22" spans="1:14" ht="15.75" customHeight="1">
      <c r="A22" s="1"/>
      <c r="B22" s="8" t="s">
        <v>345</v>
      </c>
      <c r="C22" s="8" t="s">
        <v>345</v>
      </c>
      <c r="D22" s="8" t="s">
        <v>345</v>
      </c>
      <c r="E22" s="149" t="s">
        <v>188</v>
      </c>
      <c r="F22" s="149"/>
      <c r="G22" s="30" t="s">
        <v>187</v>
      </c>
      <c r="H22" s="31" t="s">
        <v>187</v>
      </c>
      <c r="I22" s="150">
        <v>2256840</v>
      </c>
      <c r="J22" s="150"/>
      <c r="K22" s="32">
        <v>496840</v>
      </c>
      <c r="L22" s="32">
        <v>496840</v>
      </c>
      <c r="M22" s="31" t="s">
        <v>187</v>
      </c>
      <c r="N22" s="1"/>
    </row>
    <row r="23" spans="1:14" ht="31.5" customHeight="1">
      <c r="A23" s="1"/>
      <c r="B23" s="1"/>
      <c r="C23" s="1"/>
      <c r="D23" s="147" t="s">
        <v>189</v>
      </c>
      <c r="E23" s="147"/>
      <c r="F23" s="147"/>
      <c r="G23" s="147"/>
      <c r="H23" s="147"/>
      <c r="I23" s="147" t="s">
        <v>190</v>
      </c>
      <c r="J23" s="147"/>
      <c r="K23" s="147"/>
      <c r="L23" s="147"/>
      <c r="M23" s="1"/>
      <c r="N23" s="1"/>
    </row>
  </sheetData>
  <sheetProtection/>
  <mergeCells count="38">
    <mergeCell ref="B5:M5"/>
    <mergeCell ref="B6:M6"/>
    <mergeCell ref="B7:E7"/>
    <mergeCell ref="B8:E8"/>
    <mergeCell ref="J1:M1"/>
    <mergeCell ref="J2:M2"/>
    <mergeCell ref="J3:M3"/>
    <mergeCell ref="J4:M4"/>
    <mergeCell ref="E11:F11"/>
    <mergeCell ref="I11:J11"/>
    <mergeCell ref="E12:F12"/>
    <mergeCell ref="I12:J12"/>
    <mergeCell ref="E9:F9"/>
    <mergeCell ref="I9:J9"/>
    <mergeCell ref="E10:F10"/>
    <mergeCell ref="I10:J10"/>
    <mergeCell ref="E15:F15"/>
    <mergeCell ref="I15:J15"/>
    <mergeCell ref="E16:F16"/>
    <mergeCell ref="I16:J16"/>
    <mergeCell ref="E13:F13"/>
    <mergeCell ref="I13:J13"/>
    <mergeCell ref="E14:F14"/>
    <mergeCell ref="I14:J14"/>
    <mergeCell ref="E19:F19"/>
    <mergeCell ref="I19:J19"/>
    <mergeCell ref="E20:F20"/>
    <mergeCell ref="I20:J20"/>
    <mergeCell ref="E17:F17"/>
    <mergeCell ref="I17:J17"/>
    <mergeCell ref="E18:F18"/>
    <mergeCell ref="I18:J18"/>
    <mergeCell ref="D23:H23"/>
    <mergeCell ref="I23:L23"/>
    <mergeCell ref="E21:F21"/>
    <mergeCell ref="I21:J21"/>
    <mergeCell ref="E22:F22"/>
    <mergeCell ref="I22:J22"/>
  </mergeCells>
  <printOptions horizontalCentered="1"/>
  <pageMargins left="0.2755905511811024" right="0.2755905511811024" top="0.07874015748031496" bottom="0.07874015748031496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showZeros="0" tabSelected="1" zoomScale="150" zoomScaleNormal="150" zoomScalePageLayoutView="0" workbookViewId="0" topLeftCell="B28">
      <selection activeCell="S35" sqref="S3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3.140625" style="0" customWidth="1"/>
    <col min="9" max="9" width="2.421875" style="0" customWidth="1"/>
    <col min="10" max="11" width="10.28125" style="0" customWidth="1"/>
    <col min="12" max="12" width="6.7109375" style="0" customWidth="1"/>
    <col min="13" max="13" width="1.28515625" style="0" customWidth="1"/>
    <col min="14" max="14" width="7.574218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00" t="s">
        <v>450</v>
      </c>
      <c r="J1" s="100"/>
      <c r="K1" s="100"/>
      <c r="L1" s="100"/>
      <c r="M1" s="100"/>
      <c r="N1" s="100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01" t="s">
        <v>0</v>
      </c>
      <c r="J2" s="101"/>
      <c r="K2" s="101"/>
      <c r="L2" s="101"/>
      <c r="M2" s="101"/>
      <c r="N2" s="10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01" t="s">
        <v>1</v>
      </c>
      <c r="J3" s="101"/>
      <c r="K3" s="101"/>
      <c r="L3" s="101"/>
      <c r="M3" s="101"/>
      <c r="N3" s="101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01" t="s">
        <v>2</v>
      </c>
      <c r="J4" s="101"/>
      <c r="K4" s="101"/>
      <c r="L4" s="101"/>
      <c r="M4" s="101"/>
      <c r="N4" s="101"/>
      <c r="O4" s="1"/>
    </row>
    <row r="5" spans="1:15" ht="30.75" customHeight="1">
      <c r="A5" s="1"/>
      <c r="B5" s="97" t="s">
        <v>484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"/>
    </row>
    <row r="6" spans="1:15" ht="10.5" customHeight="1">
      <c r="A6" s="1"/>
      <c r="B6" s="98" t="s">
        <v>5</v>
      </c>
      <c r="C6" s="98"/>
      <c r="D6" s="98"/>
      <c r="E6" s="98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99" t="s">
        <v>6</v>
      </c>
      <c r="C7" s="99"/>
      <c r="D7" s="99"/>
      <c r="E7" s="99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56" t="s">
        <v>7</v>
      </c>
      <c r="N8" s="156"/>
      <c r="O8" s="1"/>
    </row>
    <row r="9" spans="1:15" ht="16.5" customHeight="1">
      <c r="A9" s="1"/>
      <c r="B9" s="113" t="s">
        <v>8</v>
      </c>
      <c r="C9" s="113" t="s">
        <v>9</v>
      </c>
      <c r="D9" s="113" t="s">
        <v>10</v>
      </c>
      <c r="E9" s="113" t="s">
        <v>11</v>
      </c>
      <c r="F9" s="113"/>
      <c r="G9" s="113" t="s">
        <v>416</v>
      </c>
      <c r="H9" s="113" t="s">
        <v>417</v>
      </c>
      <c r="I9" s="113"/>
      <c r="J9" s="112" t="s">
        <v>15</v>
      </c>
      <c r="K9" s="112" t="s">
        <v>12</v>
      </c>
      <c r="L9" s="112" t="s">
        <v>13</v>
      </c>
      <c r="M9" s="112"/>
      <c r="N9" s="112"/>
      <c r="O9" s="1"/>
    </row>
    <row r="10" spans="1:15" ht="60.75" customHeight="1">
      <c r="A10" s="1"/>
      <c r="B10" s="113"/>
      <c r="C10" s="113"/>
      <c r="D10" s="113"/>
      <c r="E10" s="113"/>
      <c r="F10" s="113"/>
      <c r="G10" s="113"/>
      <c r="H10" s="113"/>
      <c r="I10" s="113"/>
      <c r="J10" s="112"/>
      <c r="K10" s="112"/>
      <c r="L10" s="112" t="s">
        <v>201</v>
      </c>
      <c r="M10" s="112"/>
      <c r="N10" s="5" t="s">
        <v>19</v>
      </c>
      <c r="O10" s="1"/>
    </row>
    <row r="11" spans="1:15" ht="12" customHeight="1">
      <c r="A11" s="1"/>
      <c r="B11" s="5" t="s">
        <v>22</v>
      </c>
      <c r="C11" s="5" t="s">
        <v>23</v>
      </c>
      <c r="D11" s="5" t="s">
        <v>24</v>
      </c>
      <c r="E11" s="95" t="s">
        <v>25</v>
      </c>
      <c r="F11" s="95"/>
      <c r="G11" s="5" t="s">
        <v>26</v>
      </c>
      <c r="H11" s="95" t="s">
        <v>27</v>
      </c>
      <c r="I11" s="95"/>
      <c r="J11" s="5" t="s">
        <v>28</v>
      </c>
      <c r="K11" s="5" t="s">
        <v>29</v>
      </c>
      <c r="L11" s="95" t="s">
        <v>30</v>
      </c>
      <c r="M11" s="95"/>
      <c r="N11" s="5" t="s">
        <v>31</v>
      </c>
      <c r="O11" s="1"/>
    </row>
    <row r="12" spans="1:15" ht="18" customHeight="1">
      <c r="A12" s="1"/>
      <c r="B12" s="7" t="s">
        <v>38</v>
      </c>
      <c r="C12" s="7" t="s">
        <v>39</v>
      </c>
      <c r="D12" s="8" t="s">
        <v>39</v>
      </c>
      <c r="E12" s="104" t="s">
        <v>40</v>
      </c>
      <c r="F12" s="104"/>
      <c r="G12" s="8" t="s">
        <v>39</v>
      </c>
      <c r="H12" s="154" t="s">
        <v>39</v>
      </c>
      <c r="I12" s="154"/>
      <c r="J12" s="11">
        <v>22563300</v>
      </c>
      <c r="K12" s="11">
        <v>22163300</v>
      </c>
      <c r="L12" s="155">
        <v>400000</v>
      </c>
      <c r="M12" s="155"/>
      <c r="N12" s="11">
        <v>400000</v>
      </c>
      <c r="O12" s="1"/>
    </row>
    <row r="13" spans="1:15" ht="18" customHeight="1">
      <c r="A13" s="1"/>
      <c r="B13" s="7" t="s">
        <v>41</v>
      </c>
      <c r="C13" s="7" t="s">
        <v>39</v>
      </c>
      <c r="D13" s="8" t="s">
        <v>39</v>
      </c>
      <c r="E13" s="104" t="s">
        <v>191</v>
      </c>
      <c r="F13" s="104"/>
      <c r="G13" s="8" t="s">
        <v>39</v>
      </c>
      <c r="H13" s="154" t="s">
        <v>39</v>
      </c>
      <c r="I13" s="154"/>
      <c r="J13" s="11">
        <v>22563300</v>
      </c>
      <c r="K13" s="11">
        <v>22163300</v>
      </c>
      <c r="L13" s="155">
        <v>400000</v>
      </c>
      <c r="M13" s="155"/>
      <c r="N13" s="11">
        <v>400000</v>
      </c>
      <c r="O13" s="1"/>
    </row>
    <row r="14" spans="1:15" ht="13.5" customHeight="1">
      <c r="A14" s="1"/>
      <c r="B14" s="7" t="s">
        <v>39</v>
      </c>
      <c r="C14" s="7" t="s">
        <v>48</v>
      </c>
      <c r="D14" s="8" t="s">
        <v>39</v>
      </c>
      <c r="E14" s="105" t="s">
        <v>49</v>
      </c>
      <c r="F14" s="105"/>
      <c r="G14" s="8" t="s">
        <v>39</v>
      </c>
      <c r="H14" s="154" t="s">
        <v>39</v>
      </c>
      <c r="I14" s="154"/>
      <c r="J14" s="11">
        <v>1965464</v>
      </c>
      <c r="K14" s="11">
        <v>1565464</v>
      </c>
      <c r="L14" s="155">
        <v>400000</v>
      </c>
      <c r="M14" s="155"/>
      <c r="N14" s="11">
        <v>400000</v>
      </c>
      <c r="O14" s="1"/>
    </row>
    <row r="15" spans="1:15" ht="25.5" customHeight="1">
      <c r="A15" s="1"/>
      <c r="B15" s="9" t="s">
        <v>50</v>
      </c>
      <c r="C15" s="9" t="s">
        <v>51</v>
      </c>
      <c r="D15" s="9" t="s">
        <v>52</v>
      </c>
      <c r="E15" s="106" t="s">
        <v>53</v>
      </c>
      <c r="F15" s="106"/>
      <c r="G15" s="8" t="s">
        <v>39</v>
      </c>
      <c r="H15" s="154" t="s">
        <v>39</v>
      </c>
      <c r="I15" s="154"/>
      <c r="J15" s="11">
        <v>1941464</v>
      </c>
      <c r="K15" s="12">
        <v>1541464</v>
      </c>
      <c r="L15" s="148">
        <v>400000</v>
      </c>
      <c r="M15" s="148"/>
      <c r="N15" s="12">
        <v>400000</v>
      </c>
      <c r="O15" s="1"/>
    </row>
    <row r="16" spans="1:15" ht="33.75" customHeight="1">
      <c r="A16" s="1"/>
      <c r="B16" s="8" t="s">
        <v>39</v>
      </c>
      <c r="C16" s="8" t="s">
        <v>39</v>
      </c>
      <c r="D16" s="8" t="s">
        <v>39</v>
      </c>
      <c r="E16" s="154" t="s">
        <v>39</v>
      </c>
      <c r="F16" s="154"/>
      <c r="G16" s="10" t="s">
        <v>418</v>
      </c>
      <c r="H16" s="106" t="s">
        <v>419</v>
      </c>
      <c r="I16" s="106"/>
      <c r="J16" s="11">
        <v>366170</v>
      </c>
      <c r="K16" s="12">
        <v>366170</v>
      </c>
      <c r="L16" s="148">
        <v>0</v>
      </c>
      <c r="M16" s="148"/>
      <c r="N16" s="12">
        <v>0</v>
      </c>
      <c r="O16" s="1"/>
    </row>
    <row r="17" spans="1:15" ht="18" customHeight="1">
      <c r="A17" s="1"/>
      <c r="B17" s="8" t="s">
        <v>39</v>
      </c>
      <c r="C17" s="8" t="s">
        <v>39</v>
      </c>
      <c r="D17" s="8" t="s">
        <v>39</v>
      </c>
      <c r="E17" s="154" t="s">
        <v>39</v>
      </c>
      <c r="F17" s="154"/>
      <c r="G17" s="10" t="s">
        <v>420</v>
      </c>
      <c r="H17" s="106" t="s">
        <v>421</v>
      </c>
      <c r="I17" s="106"/>
      <c r="J17" s="11">
        <v>38440</v>
      </c>
      <c r="K17" s="12">
        <v>38440</v>
      </c>
      <c r="L17" s="148">
        <v>0</v>
      </c>
      <c r="M17" s="148"/>
      <c r="N17" s="12">
        <v>0</v>
      </c>
      <c r="O17" s="1"/>
    </row>
    <row r="18" spans="1:15" ht="42" customHeight="1">
      <c r="A18" s="1"/>
      <c r="B18" s="8" t="s">
        <v>39</v>
      </c>
      <c r="C18" s="8" t="s">
        <v>39</v>
      </c>
      <c r="D18" s="8" t="s">
        <v>39</v>
      </c>
      <c r="E18" s="154" t="s">
        <v>39</v>
      </c>
      <c r="F18" s="154"/>
      <c r="G18" s="10" t="s">
        <v>422</v>
      </c>
      <c r="H18" s="106" t="s">
        <v>423</v>
      </c>
      <c r="I18" s="106"/>
      <c r="J18" s="11">
        <v>1536854</v>
      </c>
      <c r="K18" s="12">
        <v>1136854</v>
      </c>
      <c r="L18" s="148">
        <v>400000</v>
      </c>
      <c r="M18" s="148"/>
      <c r="N18" s="12">
        <v>400000</v>
      </c>
      <c r="O18" s="1"/>
    </row>
    <row r="19" spans="1:15" ht="18" customHeight="1">
      <c r="A19" s="1"/>
      <c r="B19" s="9" t="s">
        <v>54</v>
      </c>
      <c r="C19" s="9" t="s">
        <v>55</v>
      </c>
      <c r="D19" s="9" t="s">
        <v>56</v>
      </c>
      <c r="E19" s="106" t="s">
        <v>57</v>
      </c>
      <c r="F19" s="106"/>
      <c r="G19" s="8" t="s">
        <v>39</v>
      </c>
      <c r="H19" s="154" t="s">
        <v>39</v>
      </c>
      <c r="I19" s="154"/>
      <c r="J19" s="11">
        <v>24000</v>
      </c>
      <c r="K19" s="12">
        <v>24000</v>
      </c>
      <c r="L19" s="148">
        <v>0</v>
      </c>
      <c r="M19" s="148"/>
      <c r="N19" s="12">
        <v>0</v>
      </c>
      <c r="O19" s="1"/>
    </row>
    <row r="20" spans="1:15" ht="18" customHeight="1">
      <c r="A20" s="1"/>
      <c r="B20" s="8" t="s">
        <v>39</v>
      </c>
      <c r="C20" s="8" t="s">
        <v>39</v>
      </c>
      <c r="D20" s="8" t="s">
        <v>39</v>
      </c>
      <c r="E20" s="154" t="s">
        <v>39</v>
      </c>
      <c r="F20" s="154"/>
      <c r="G20" s="10" t="s">
        <v>424</v>
      </c>
      <c r="H20" s="106" t="s">
        <v>425</v>
      </c>
      <c r="I20" s="106"/>
      <c r="J20" s="11">
        <v>24000</v>
      </c>
      <c r="K20" s="12">
        <v>24000</v>
      </c>
      <c r="L20" s="148">
        <v>0</v>
      </c>
      <c r="M20" s="148"/>
      <c r="N20" s="12">
        <v>0</v>
      </c>
      <c r="O20" s="1"/>
    </row>
    <row r="21" spans="1:15" ht="18" customHeight="1">
      <c r="A21" s="1"/>
      <c r="B21" s="7" t="s">
        <v>39</v>
      </c>
      <c r="C21" s="7" t="s">
        <v>58</v>
      </c>
      <c r="D21" s="8" t="s">
        <v>39</v>
      </c>
      <c r="E21" s="105" t="s">
        <v>59</v>
      </c>
      <c r="F21" s="105"/>
      <c r="G21" s="8" t="s">
        <v>39</v>
      </c>
      <c r="H21" s="154" t="s">
        <v>39</v>
      </c>
      <c r="I21" s="154"/>
      <c r="J21" s="11">
        <v>539511</v>
      </c>
      <c r="K21" s="11">
        <v>539511</v>
      </c>
      <c r="L21" s="155">
        <v>0</v>
      </c>
      <c r="M21" s="155"/>
      <c r="N21" s="11">
        <v>0</v>
      </c>
      <c r="O21" s="1"/>
    </row>
    <row r="22" spans="1:15" ht="18" customHeight="1">
      <c r="A22" s="1"/>
      <c r="B22" s="9" t="s">
        <v>60</v>
      </c>
      <c r="C22" s="9" t="s">
        <v>61</v>
      </c>
      <c r="D22" s="9" t="s">
        <v>62</v>
      </c>
      <c r="E22" s="106" t="s">
        <v>63</v>
      </c>
      <c r="F22" s="106"/>
      <c r="G22" s="8" t="s">
        <v>39</v>
      </c>
      <c r="H22" s="154" t="s">
        <v>39</v>
      </c>
      <c r="I22" s="154"/>
      <c r="J22" s="11">
        <v>10000</v>
      </c>
      <c r="K22" s="12">
        <v>10000</v>
      </c>
      <c r="L22" s="148">
        <v>0</v>
      </c>
      <c r="M22" s="148"/>
      <c r="N22" s="12">
        <v>0</v>
      </c>
      <c r="O22" s="1"/>
    </row>
    <row r="23" spans="1:15" ht="25.5" customHeight="1">
      <c r="A23" s="1"/>
      <c r="B23" s="8" t="s">
        <v>39</v>
      </c>
      <c r="C23" s="8" t="s">
        <v>39</v>
      </c>
      <c r="D23" s="8" t="s">
        <v>39</v>
      </c>
      <c r="E23" s="154" t="s">
        <v>39</v>
      </c>
      <c r="F23" s="154"/>
      <c r="G23" s="10" t="s">
        <v>426</v>
      </c>
      <c r="H23" s="106" t="s">
        <v>427</v>
      </c>
      <c r="I23" s="106"/>
      <c r="J23" s="11">
        <v>10000</v>
      </c>
      <c r="K23" s="12">
        <v>10000</v>
      </c>
      <c r="L23" s="148">
        <v>0</v>
      </c>
      <c r="M23" s="148"/>
      <c r="N23" s="12">
        <v>0</v>
      </c>
      <c r="O23" s="1"/>
    </row>
    <row r="24" spans="1:15" ht="33.75" customHeight="1">
      <c r="A24" s="1"/>
      <c r="B24" s="9" t="s">
        <v>64</v>
      </c>
      <c r="C24" s="9" t="s">
        <v>65</v>
      </c>
      <c r="D24" s="9" t="s">
        <v>66</v>
      </c>
      <c r="E24" s="106" t="s">
        <v>67</v>
      </c>
      <c r="F24" s="106"/>
      <c r="G24" s="8" t="s">
        <v>39</v>
      </c>
      <c r="H24" s="154" t="s">
        <v>39</v>
      </c>
      <c r="I24" s="154"/>
      <c r="J24" s="11">
        <v>33900</v>
      </c>
      <c r="K24" s="12">
        <v>33900</v>
      </c>
      <c r="L24" s="148">
        <v>0</v>
      </c>
      <c r="M24" s="148"/>
      <c r="N24" s="12">
        <v>0</v>
      </c>
      <c r="O24" s="1"/>
    </row>
    <row r="25" spans="1:15" ht="18" customHeight="1">
      <c r="A25" s="1"/>
      <c r="B25" s="8" t="s">
        <v>39</v>
      </c>
      <c r="C25" s="8" t="s">
        <v>39</v>
      </c>
      <c r="D25" s="8" t="s">
        <v>39</v>
      </c>
      <c r="E25" s="154" t="s">
        <v>39</v>
      </c>
      <c r="F25" s="154"/>
      <c r="G25" s="10" t="s">
        <v>428</v>
      </c>
      <c r="H25" s="106" t="s">
        <v>429</v>
      </c>
      <c r="I25" s="106"/>
      <c r="J25" s="11">
        <v>33900</v>
      </c>
      <c r="K25" s="12">
        <v>33900</v>
      </c>
      <c r="L25" s="148">
        <v>0</v>
      </c>
      <c r="M25" s="148"/>
      <c r="N25" s="12">
        <v>0</v>
      </c>
      <c r="O25" s="1"/>
    </row>
    <row r="26" spans="1:15" ht="49.5" customHeight="1">
      <c r="A26" s="1"/>
      <c r="B26" s="9" t="s">
        <v>68</v>
      </c>
      <c r="C26" s="9" t="s">
        <v>69</v>
      </c>
      <c r="D26" s="9" t="s">
        <v>70</v>
      </c>
      <c r="E26" s="106" t="s">
        <v>71</v>
      </c>
      <c r="F26" s="106"/>
      <c r="G26" s="8" t="s">
        <v>39</v>
      </c>
      <c r="H26" s="154" t="s">
        <v>39</v>
      </c>
      <c r="I26" s="154"/>
      <c r="J26" s="11">
        <v>103000</v>
      </c>
      <c r="K26" s="12">
        <v>103000</v>
      </c>
      <c r="L26" s="148">
        <v>0</v>
      </c>
      <c r="M26" s="148"/>
      <c r="N26" s="12">
        <v>0</v>
      </c>
      <c r="O26" s="1"/>
    </row>
    <row r="27" spans="1:15" ht="25.5" customHeight="1">
      <c r="A27" s="1"/>
      <c r="B27" s="8" t="s">
        <v>39</v>
      </c>
      <c r="C27" s="8" t="s">
        <v>39</v>
      </c>
      <c r="D27" s="8" t="s">
        <v>39</v>
      </c>
      <c r="E27" s="154" t="s">
        <v>39</v>
      </c>
      <c r="F27" s="154"/>
      <c r="G27" s="10" t="s">
        <v>426</v>
      </c>
      <c r="H27" s="106" t="s">
        <v>427</v>
      </c>
      <c r="I27" s="106"/>
      <c r="J27" s="11">
        <v>103000</v>
      </c>
      <c r="K27" s="12">
        <v>103000</v>
      </c>
      <c r="L27" s="148">
        <v>0</v>
      </c>
      <c r="M27" s="148"/>
      <c r="N27" s="12">
        <v>0</v>
      </c>
      <c r="O27" s="1"/>
    </row>
    <row r="28" spans="1:15" ht="13.5" customHeight="1">
      <c r="A28" s="1"/>
      <c r="B28" s="9" t="s">
        <v>72</v>
      </c>
      <c r="C28" s="9" t="s">
        <v>73</v>
      </c>
      <c r="D28" s="9" t="s">
        <v>74</v>
      </c>
      <c r="E28" s="106" t="s">
        <v>75</v>
      </c>
      <c r="F28" s="106"/>
      <c r="G28" s="8" t="s">
        <v>39</v>
      </c>
      <c r="H28" s="154" t="s">
        <v>39</v>
      </c>
      <c r="I28" s="154"/>
      <c r="J28" s="11">
        <v>61000</v>
      </c>
      <c r="K28" s="12">
        <v>61000</v>
      </c>
      <c r="L28" s="148">
        <v>0</v>
      </c>
      <c r="M28" s="148"/>
      <c r="N28" s="12">
        <v>0</v>
      </c>
      <c r="O28" s="1"/>
    </row>
    <row r="29" spans="1:15" ht="33.75" customHeight="1">
      <c r="A29" s="1"/>
      <c r="B29" s="8" t="s">
        <v>39</v>
      </c>
      <c r="C29" s="8" t="s">
        <v>39</v>
      </c>
      <c r="D29" s="8" t="s">
        <v>39</v>
      </c>
      <c r="E29" s="154" t="s">
        <v>39</v>
      </c>
      <c r="F29" s="154"/>
      <c r="G29" s="10" t="s">
        <v>430</v>
      </c>
      <c r="H29" s="106" t="s">
        <v>431</v>
      </c>
      <c r="I29" s="106"/>
      <c r="J29" s="11">
        <v>61000</v>
      </c>
      <c r="K29" s="12">
        <v>61000</v>
      </c>
      <c r="L29" s="148">
        <v>0</v>
      </c>
      <c r="M29" s="148"/>
      <c r="N29" s="12">
        <v>0</v>
      </c>
      <c r="O29" s="1"/>
    </row>
    <row r="30" spans="1:15" ht="18" customHeight="1">
      <c r="A30" s="1"/>
      <c r="B30" s="9" t="s">
        <v>77</v>
      </c>
      <c r="C30" s="9" t="s">
        <v>78</v>
      </c>
      <c r="D30" s="9" t="s">
        <v>79</v>
      </c>
      <c r="E30" s="106" t="s">
        <v>80</v>
      </c>
      <c r="F30" s="106"/>
      <c r="G30" s="8" t="s">
        <v>39</v>
      </c>
      <c r="H30" s="154" t="s">
        <v>39</v>
      </c>
      <c r="I30" s="154"/>
      <c r="J30" s="11">
        <v>331611</v>
      </c>
      <c r="K30" s="12">
        <v>331611</v>
      </c>
      <c r="L30" s="148">
        <v>0</v>
      </c>
      <c r="M30" s="148"/>
      <c r="N30" s="12">
        <v>0</v>
      </c>
      <c r="O30" s="1"/>
    </row>
    <row r="31" spans="1:15" ht="25.5" customHeight="1">
      <c r="A31" s="1"/>
      <c r="B31" s="8" t="s">
        <v>39</v>
      </c>
      <c r="C31" s="8" t="s">
        <v>39</v>
      </c>
      <c r="D31" s="8" t="s">
        <v>39</v>
      </c>
      <c r="E31" s="154" t="s">
        <v>39</v>
      </c>
      <c r="F31" s="154"/>
      <c r="G31" s="10" t="s">
        <v>426</v>
      </c>
      <c r="H31" s="106" t="s">
        <v>427</v>
      </c>
      <c r="I31" s="106"/>
      <c r="J31" s="11">
        <v>131611</v>
      </c>
      <c r="K31" s="12">
        <v>131611</v>
      </c>
      <c r="L31" s="148">
        <v>0</v>
      </c>
      <c r="M31" s="148"/>
      <c r="N31" s="12">
        <v>0</v>
      </c>
      <c r="O31" s="1"/>
    </row>
    <row r="32" spans="1:15" ht="42" customHeight="1">
      <c r="A32" s="1"/>
      <c r="B32" s="8" t="s">
        <v>39</v>
      </c>
      <c r="C32" s="8" t="s">
        <v>39</v>
      </c>
      <c r="D32" s="8" t="s">
        <v>39</v>
      </c>
      <c r="E32" s="154" t="s">
        <v>39</v>
      </c>
      <c r="F32" s="154"/>
      <c r="G32" s="10" t="s">
        <v>432</v>
      </c>
      <c r="H32" s="106" t="s">
        <v>433</v>
      </c>
      <c r="I32" s="106"/>
      <c r="J32" s="11">
        <v>200000</v>
      </c>
      <c r="K32" s="12">
        <v>200000</v>
      </c>
      <c r="L32" s="148">
        <v>0</v>
      </c>
      <c r="M32" s="148"/>
      <c r="N32" s="12">
        <v>0</v>
      </c>
      <c r="O32" s="1"/>
    </row>
    <row r="33" spans="1:15" ht="18" customHeight="1">
      <c r="A33" s="1"/>
      <c r="B33" s="7" t="s">
        <v>39</v>
      </c>
      <c r="C33" s="7" t="s">
        <v>85</v>
      </c>
      <c r="D33" s="8" t="s">
        <v>39</v>
      </c>
      <c r="E33" s="105" t="s">
        <v>86</v>
      </c>
      <c r="F33" s="105"/>
      <c r="G33" s="8" t="s">
        <v>39</v>
      </c>
      <c r="H33" s="154" t="s">
        <v>39</v>
      </c>
      <c r="I33" s="154"/>
      <c r="J33" s="11">
        <v>14058564</v>
      </c>
      <c r="K33" s="11">
        <v>14058564</v>
      </c>
      <c r="L33" s="155">
        <v>0</v>
      </c>
      <c r="M33" s="155"/>
      <c r="N33" s="11">
        <v>0</v>
      </c>
      <c r="O33" s="1"/>
    </row>
    <row r="34" spans="1:15" ht="18" customHeight="1">
      <c r="A34" s="1"/>
      <c r="B34" s="9" t="s">
        <v>87</v>
      </c>
      <c r="C34" s="9" t="s">
        <v>88</v>
      </c>
      <c r="D34" s="9" t="s">
        <v>89</v>
      </c>
      <c r="E34" s="106" t="s">
        <v>90</v>
      </c>
      <c r="F34" s="106"/>
      <c r="G34" s="8" t="s">
        <v>39</v>
      </c>
      <c r="H34" s="154" t="s">
        <v>39</v>
      </c>
      <c r="I34" s="154"/>
      <c r="J34" s="11">
        <v>150000</v>
      </c>
      <c r="K34" s="12">
        <v>150000</v>
      </c>
      <c r="L34" s="148">
        <v>0</v>
      </c>
      <c r="M34" s="148"/>
      <c r="N34" s="12">
        <v>0</v>
      </c>
      <c r="O34" s="1"/>
    </row>
    <row r="35" spans="1:15" ht="18" customHeight="1">
      <c r="A35" s="1"/>
      <c r="B35" s="8" t="s">
        <v>39</v>
      </c>
      <c r="C35" s="8" t="s">
        <v>39</v>
      </c>
      <c r="D35" s="8" t="s">
        <v>39</v>
      </c>
      <c r="E35" s="154" t="s">
        <v>39</v>
      </c>
      <c r="F35" s="154"/>
      <c r="G35" s="10" t="s">
        <v>434</v>
      </c>
      <c r="H35" s="106" t="s">
        <v>435</v>
      </c>
      <c r="I35" s="106"/>
      <c r="J35" s="11">
        <v>150000</v>
      </c>
      <c r="K35" s="12">
        <v>150000</v>
      </c>
      <c r="L35" s="148">
        <v>0</v>
      </c>
      <c r="M35" s="148"/>
      <c r="N35" s="12">
        <v>0</v>
      </c>
      <c r="O35" s="1"/>
    </row>
    <row r="36" spans="1:15" ht="33.75" customHeight="1">
      <c r="A36" s="1"/>
      <c r="B36" s="9" t="s">
        <v>91</v>
      </c>
      <c r="C36" s="9" t="s">
        <v>92</v>
      </c>
      <c r="D36" s="9" t="s">
        <v>89</v>
      </c>
      <c r="E36" s="106" t="s">
        <v>93</v>
      </c>
      <c r="F36" s="106"/>
      <c r="G36" s="8" t="s">
        <v>39</v>
      </c>
      <c r="H36" s="154" t="s">
        <v>39</v>
      </c>
      <c r="I36" s="154"/>
      <c r="J36" s="11">
        <v>1324647</v>
      </c>
      <c r="K36" s="12">
        <v>1324647</v>
      </c>
      <c r="L36" s="148">
        <v>0</v>
      </c>
      <c r="M36" s="148"/>
      <c r="N36" s="12">
        <v>0</v>
      </c>
      <c r="O36" s="1"/>
    </row>
    <row r="37" spans="1:15" ht="25.5" customHeight="1">
      <c r="A37" s="1"/>
      <c r="B37" s="8" t="s">
        <v>39</v>
      </c>
      <c r="C37" s="8" t="s">
        <v>39</v>
      </c>
      <c r="D37" s="8" t="s">
        <v>39</v>
      </c>
      <c r="E37" s="154" t="s">
        <v>39</v>
      </c>
      <c r="F37" s="154"/>
      <c r="G37" s="10" t="s">
        <v>436</v>
      </c>
      <c r="H37" s="106" t="s">
        <v>437</v>
      </c>
      <c r="I37" s="106"/>
      <c r="J37" s="11">
        <v>1324647</v>
      </c>
      <c r="K37" s="12">
        <v>1324647</v>
      </c>
      <c r="L37" s="148">
        <v>0</v>
      </c>
      <c r="M37" s="148"/>
      <c r="N37" s="12">
        <v>0</v>
      </c>
      <c r="O37" s="1"/>
    </row>
    <row r="38" spans="1:15" ht="13.5" customHeight="1">
      <c r="A38" s="1"/>
      <c r="B38" s="9" t="s">
        <v>94</v>
      </c>
      <c r="C38" s="9" t="s">
        <v>95</v>
      </c>
      <c r="D38" s="9" t="s">
        <v>89</v>
      </c>
      <c r="E38" s="106" t="s">
        <v>96</v>
      </c>
      <c r="F38" s="106"/>
      <c r="G38" s="8" t="s">
        <v>39</v>
      </c>
      <c r="H38" s="154" t="s">
        <v>39</v>
      </c>
      <c r="I38" s="154"/>
      <c r="J38" s="11">
        <v>12583917</v>
      </c>
      <c r="K38" s="12">
        <v>12583917</v>
      </c>
      <c r="L38" s="148">
        <v>0</v>
      </c>
      <c r="M38" s="148"/>
      <c r="N38" s="12">
        <v>0</v>
      </c>
      <c r="O38" s="1"/>
    </row>
    <row r="39" spans="1:15" ht="18" customHeight="1">
      <c r="A39" s="1"/>
      <c r="B39" s="8" t="s">
        <v>39</v>
      </c>
      <c r="C39" s="8" t="s">
        <v>39</v>
      </c>
      <c r="D39" s="8" t="s">
        <v>39</v>
      </c>
      <c r="E39" s="154" t="s">
        <v>39</v>
      </c>
      <c r="F39" s="154"/>
      <c r="G39" s="10" t="s">
        <v>434</v>
      </c>
      <c r="H39" s="106" t="s">
        <v>487</v>
      </c>
      <c r="I39" s="106"/>
      <c r="J39" s="11">
        <v>12583917</v>
      </c>
      <c r="K39" s="12">
        <v>12583917</v>
      </c>
      <c r="L39" s="148">
        <v>0</v>
      </c>
      <c r="M39" s="148"/>
      <c r="N39" s="12">
        <v>0</v>
      </c>
      <c r="O39" s="1"/>
    </row>
    <row r="40" spans="1:15" ht="13.5" customHeight="1">
      <c r="A40" s="1"/>
      <c r="B40" s="7" t="s">
        <v>39</v>
      </c>
      <c r="C40" s="7" t="s">
        <v>97</v>
      </c>
      <c r="D40" s="8" t="s">
        <v>39</v>
      </c>
      <c r="E40" s="105" t="s">
        <v>98</v>
      </c>
      <c r="F40" s="105"/>
      <c r="G40" s="8" t="s">
        <v>39</v>
      </c>
      <c r="H40" s="154" t="s">
        <v>39</v>
      </c>
      <c r="I40" s="154"/>
      <c r="J40" s="11">
        <v>5699761</v>
      </c>
      <c r="K40" s="11">
        <v>5699761</v>
      </c>
      <c r="L40" s="155">
        <v>0</v>
      </c>
      <c r="M40" s="155"/>
      <c r="N40" s="11">
        <v>0</v>
      </c>
      <c r="O40" s="1"/>
    </row>
    <row r="41" spans="1:15" ht="13.5" customHeight="1">
      <c r="A41" s="1"/>
      <c r="B41" s="9" t="s">
        <v>99</v>
      </c>
      <c r="C41" s="9" t="s">
        <v>100</v>
      </c>
      <c r="D41" s="9" t="s">
        <v>101</v>
      </c>
      <c r="E41" s="106" t="s">
        <v>102</v>
      </c>
      <c r="F41" s="106"/>
      <c r="G41" s="8" t="s">
        <v>39</v>
      </c>
      <c r="H41" s="154" t="s">
        <v>39</v>
      </c>
      <c r="I41" s="154"/>
      <c r="J41" s="11">
        <v>100000</v>
      </c>
      <c r="K41" s="12">
        <v>100000</v>
      </c>
      <c r="L41" s="148">
        <v>0</v>
      </c>
      <c r="M41" s="148"/>
      <c r="N41" s="12">
        <v>0</v>
      </c>
      <c r="O41" s="1"/>
    </row>
    <row r="42" spans="1:15" ht="18" customHeight="1">
      <c r="A42" s="1"/>
      <c r="B42" s="8" t="s">
        <v>39</v>
      </c>
      <c r="C42" s="8" t="s">
        <v>39</v>
      </c>
      <c r="D42" s="8" t="s">
        <v>39</v>
      </c>
      <c r="E42" s="154" t="s">
        <v>39</v>
      </c>
      <c r="F42" s="154"/>
      <c r="G42" s="10" t="s">
        <v>438</v>
      </c>
      <c r="H42" s="106" t="s">
        <v>439</v>
      </c>
      <c r="I42" s="106"/>
      <c r="J42" s="11">
        <v>100000</v>
      </c>
      <c r="K42" s="12">
        <v>100000</v>
      </c>
      <c r="L42" s="148">
        <v>0</v>
      </c>
      <c r="M42" s="148"/>
      <c r="N42" s="12">
        <v>0</v>
      </c>
      <c r="O42" s="1"/>
    </row>
    <row r="43" spans="1:15" ht="18" customHeight="1">
      <c r="A43" s="1"/>
      <c r="B43" s="9" t="s">
        <v>103</v>
      </c>
      <c r="C43" s="9" t="s">
        <v>104</v>
      </c>
      <c r="D43" s="9" t="s">
        <v>105</v>
      </c>
      <c r="E43" s="106" t="s">
        <v>106</v>
      </c>
      <c r="F43" s="106"/>
      <c r="G43" s="8" t="s">
        <v>39</v>
      </c>
      <c r="H43" s="154" t="s">
        <v>39</v>
      </c>
      <c r="I43" s="154"/>
      <c r="J43" s="11">
        <v>399761</v>
      </c>
      <c r="K43" s="12">
        <v>399761</v>
      </c>
      <c r="L43" s="148">
        <v>0</v>
      </c>
      <c r="M43" s="148"/>
      <c r="N43" s="12">
        <v>0</v>
      </c>
      <c r="O43" s="1"/>
    </row>
    <row r="44" spans="1:15" ht="18" customHeight="1">
      <c r="A44" s="1"/>
      <c r="B44" s="8" t="s">
        <v>39</v>
      </c>
      <c r="C44" s="8" t="s">
        <v>39</v>
      </c>
      <c r="D44" s="8" t="s">
        <v>39</v>
      </c>
      <c r="E44" s="154" t="s">
        <v>39</v>
      </c>
      <c r="F44" s="154"/>
      <c r="G44" s="10" t="s">
        <v>440</v>
      </c>
      <c r="H44" s="106" t="s">
        <v>441</v>
      </c>
      <c r="I44" s="106"/>
      <c r="J44" s="11">
        <v>299761</v>
      </c>
      <c r="K44" s="12">
        <v>299761</v>
      </c>
      <c r="L44" s="148">
        <v>0</v>
      </c>
      <c r="M44" s="148"/>
      <c r="N44" s="12">
        <v>0</v>
      </c>
      <c r="O44" s="1"/>
    </row>
    <row r="45" spans="1:15" ht="18" customHeight="1">
      <c r="A45" s="1"/>
      <c r="B45" s="8" t="s">
        <v>39</v>
      </c>
      <c r="C45" s="8" t="s">
        <v>39</v>
      </c>
      <c r="D45" s="8" t="s">
        <v>39</v>
      </c>
      <c r="E45" s="154" t="s">
        <v>39</v>
      </c>
      <c r="F45" s="154"/>
      <c r="G45" s="10" t="s">
        <v>442</v>
      </c>
      <c r="H45" s="106" t="s">
        <v>443</v>
      </c>
      <c r="I45" s="106"/>
      <c r="J45" s="11">
        <v>100000</v>
      </c>
      <c r="K45" s="12">
        <v>100000</v>
      </c>
      <c r="L45" s="148">
        <v>0</v>
      </c>
      <c r="M45" s="148"/>
      <c r="N45" s="12">
        <v>0</v>
      </c>
      <c r="O45" s="1"/>
    </row>
    <row r="46" spans="1:15" ht="25.5" customHeight="1">
      <c r="A46" s="1"/>
      <c r="B46" s="9" t="s">
        <v>107</v>
      </c>
      <c r="C46" s="9" t="s">
        <v>108</v>
      </c>
      <c r="D46" s="9" t="s">
        <v>109</v>
      </c>
      <c r="E46" s="106" t="s">
        <v>110</v>
      </c>
      <c r="F46" s="106"/>
      <c r="G46" s="8" t="s">
        <v>39</v>
      </c>
      <c r="H46" s="154" t="s">
        <v>39</v>
      </c>
      <c r="I46" s="154"/>
      <c r="J46" s="11">
        <v>5200000</v>
      </c>
      <c r="K46" s="12">
        <v>5200000</v>
      </c>
      <c r="L46" s="148">
        <v>0</v>
      </c>
      <c r="M46" s="148"/>
      <c r="N46" s="12">
        <v>0</v>
      </c>
      <c r="O46" s="1"/>
    </row>
    <row r="47" spans="1:15" ht="18" customHeight="1">
      <c r="A47" s="1"/>
      <c r="B47" s="8" t="s">
        <v>39</v>
      </c>
      <c r="C47" s="8" t="s">
        <v>39</v>
      </c>
      <c r="D47" s="8" t="s">
        <v>39</v>
      </c>
      <c r="E47" s="154" t="s">
        <v>39</v>
      </c>
      <c r="F47" s="154"/>
      <c r="G47" s="159" t="s">
        <v>434</v>
      </c>
      <c r="H47" s="161" t="s">
        <v>435</v>
      </c>
      <c r="I47" s="162"/>
      <c r="J47" s="11">
        <v>5200000</v>
      </c>
      <c r="K47" s="12">
        <v>5200000</v>
      </c>
      <c r="L47" s="148">
        <v>0</v>
      </c>
      <c r="M47" s="148"/>
      <c r="N47" s="12">
        <v>0</v>
      </c>
      <c r="O47" s="1"/>
    </row>
    <row r="48" spans="1:15" ht="54.75" customHeight="1">
      <c r="A48" s="1"/>
      <c r="B48" s="8"/>
      <c r="C48" s="8"/>
      <c r="D48" s="8"/>
      <c r="E48" s="157" t="s">
        <v>486</v>
      </c>
      <c r="F48" s="158"/>
      <c r="G48" s="160"/>
      <c r="H48" s="163"/>
      <c r="I48" s="164"/>
      <c r="J48" s="11">
        <v>727300</v>
      </c>
      <c r="K48" s="12">
        <v>727300</v>
      </c>
      <c r="L48" s="165"/>
      <c r="M48" s="166"/>
      <c r="N48" s="12"/>
      <c r="O48" s="1"/>
    </row>
    <row r="49" spans="1:15" ht="13.5" customHeight="1">
      <c r="A49" s="1"/>
      <c r="B49" s="7" t="s">
        <v>39</v>
      </c>
      <c r="C49" s="7" t="s">
        <v>114</v>
      </c>
      <c r="D49" s="8" t="s">
        <v>39</v>
      </c>
      <c r="E49" s="105" t="s">
        <v>115</v>
      </c>
      <c r="F49" s="105"/>
      <c r="G49" s="8" t="s">
        <v>39</v>
      </c>
      <c r="H49" s="154" t="s">
        <v>39</v>
      </c>
      <c r="I49" s="154"/>
      <c r="J49" s="11">
        <v>300000</v>
      </c>
      <c r="K49" s="11">
        <v>300000</v>
      </c>
      <c r="L49" s="155">
        <v>0</v>
      </c>
      <c r="M49" s="155"/>
      <c r="N49" s="11">
        <v>0</v>
      </c>
      <c r="O49" s="1"/>
    </row>
    <row r="50" spans="1:15" ht="25.5" customHeight="1">
      <c r="A50" s="1"/>
      <c r="B50" s="9" t="s">
        <v>116</v>
      </c>
      <c r="C50" s="9" t="s">
        <v>117</v>
      </c>
      <c r="D50" s="9" t="s">
        <v>118</v>
      </c>
      <c r="E50" s="106" t="s">
        <v>119</v>
      </c>
      <c r="F50" s="106"/>
      <c r="G50" s="8" t="s">
        <v>39</v>
      </c>
      <c r="H50" s="154" t="s">
        <v>39</v>
      </c>
      <c r="I50" s="154"/>
      <c r="J50" s="11">
        <v>300000</v>
      </c>
      <c r="K50" s="12">
        <v>300000</v>
      </c>
      <c r="L50" s="148">
        <v>0</v>
      </c>
      <c r="M50" s="148"/>
      <c r="N50" s="12">
        <v>0</v>
      </c>
      <c r="O50" s="1"/>
    </row>
    <row r="51" spans="1:15" ht="18" customHeight="1">
      <c r="A51" s="1"/>
      <c r="B51" s="8" t="s">
        <v>39</v>
      </c>
      <c r="C51" s="8" t="s">
        <v>39</v>
      </c>
      <c r="D51" s="8" t="s">
        <v>39</v>
      </c>
      <c r="E51" s="154" t="s">
        <v>39</v>
      </c>
      <c r="F51" s="154"/>
      <c r="G51" s="10" t="s">
        <v>444</v>
      </c>
      <c r="H51" s="106" t="s">
        <v>445</v>
      </c>
      <c r="I51" s="106"/>
      <c r="J51" s="11">
        <v>300000</v>
      </c>
      <c r="K51" s="12">
        <v>300000</v>
      </c>
      <c r="L51" s="148">
        <v>0</v>
      </c>
      <c r="M51" s="148"/>
      <c r="N51" s="12">
        <v>0</v>
      </c>
      <c r="O51" s="1"/>
    </row>
    <row r="52" spans="1:15" ht="33.75" customHeight="1">
      <c r="A52" s="1"/>
      <c r="B52" s="7" t="s">
        <v>124</v>
      </c>
      <c r="C52" s="7" t="s">
        <v>39</v>
      </c>
      <c r="D52" s="8" t="s">
        <v>39</v>
      </c>
      <c r="E52" s="104" t="s">
        <v>125</v>
      </c>
      <c r="F52" s="104"/>
      <c r="G52" s="8" t="s">
        <v>39</v>
      </c>
      <c r="H52" s="154" t="s">
        <v>39</v>
      </c>
      <c r="I52" s="154"/>
      <c r="J52" s="11">
        <v>784001</v>
      </c>
      <c r="K52" s="11">
        <v>687161</v>
      </c>
      <c r="L52" s="155">
        <v>96840</v>
      </c>
      <c r="M52" s="155"/>
      <c r="N52" s="11">
        <v>96840</v>
      </c>
      <c r="O52" s="1"/>
    </row>
    <row r="53" spans="1:15" ht="33.75" customHeight="1">
      <c r="A53" s="1"/>
      <c r="B53" s="7" t="s">
        <v>126</v>
      </c>
      <c r="C53" s="7" t="s">
        <v>39</v>
      </c>
      <c r="D53" s="8" t="s">
        <v>39</v>
      </c>
      <c r="E53" s="104" t="s">
        <v>195</v>
      </c>
      <c r="F53" s="104"/>
      <c r="G53" s="8" t="s">
        <v>39</v>
      </c>
      <c r="H53" s="154" t="s">
        <v>39</v>
      </c>
      <c r="I53" s="154"/>
      <c r="J53" s="11">
        <v>784001</v>
      </c>
      <c r="K53" s="11">
        <v>687161</v>
      </c>
      <c r="L53" s="155">
        <v>96840</v>
      </c>
      <c r="M53" s="155"/>
      <c r="N53" s="11">
        <v>96840</v>
      </c>
      <c r="O53" s="1"/>
    </row>
    <row r="54" spans="1:15" ht="13.5" customHeight="1">
      <c r="A54" s="1"/>
      <c r="B54" s="7" t="s">
        <v>39</v>
      </c>
      <c r="C54" s="7" t="s">
        <v>130</v>
      </c>
      <c r="D54" s="8" t="s">
        <v>39</v>
      </c>
      <c r="E54" s="105" t="s">
        <v>131</v>
      </c>
      <c r="F54" s="105"/>
      <c r="G54" s="8" t="s">
        <v>39</v>
      </c>
      <c r="H54" s="154" t="s">
        <v>39</v>
      </c>
      <c r="I54" s="154"/>
      <c r="J54" s="11">
        <v>687161</v>
      </c>
      <c r="K54" s="11">
        <v>687161</v>
      </c>
      <c r="L54" s="155">
        <v>0</v>
      </c>
      <c r="M54" s="155"/>
      <c r="N54" s="11">
        <v>0</v>
      </c>
      <c r="O54" s="1"/>
    </row>
    <row r="55" spans="1:15" ht="25.5" customHeight="1">
      <c r="A55" s="1"/>
      <c r="B55" s="9" t="s">
        <v>135</v>
      </c>
      <c r="C55" s="9" t="s">
        <v>136</v>
      </c>
      <c r="D55" s="9" t="s">
        <v>137</v>
      </c>
      <c r="E55" s="106" t="s">
        <v>138</v>
      </c>
      <c r="F55" s="106"/>
      <c r="G55" s="8" t="s">
        <v>39</v>
      </c>
      <c r="H55" s="154" t="s">
        <v>39</v>
      </c>
      <c r="I55" s="154"/>
      <c r="J55" s="11">
        <v>543161</v>
      </c>
      <c r="K55" s="12">
        <v>543161</v>
      </c>
      <c r="L55" s="148">
        <v>0</v>
      </c>
      <c r="M55" s="148"/>
      <c r="N55" s="12">
        <v>0</v>
      </c>
      <c r="O55" s="1"/>
    </row>
    <row r="56" spans="1:15" ht="18" customHeight="1">
      <c r="A56" s="1"/>
      <c r="B56" s="8" t="s">
        <v>39</v>
      </c>
      <c r="C56" s="8" t="s">
        <v>39</v>
      </c>
      <c r="D56" s="8" t="s">
        <v>39</v>
      </c>
      <c r="E56" s="154" t="s">
        <v>39</v>
      </c>
      <c r="F56" s="154"/>
      <c r="G56" s="10" t="s">
        <v>446</v>
      </c>
      <c r="H56" s="106" t="s">
        <v>447</v>
      </c>
      <c r="I56" s="106"/>
      <c r="J56" s="11">
        <v>543161</v>
      </c>
      <c r="K56" s="12">
        <v>543161</v>
      </c>
      <c r="L56" s="148">
        <v>0</v>
      </c>
      <c r="M56" s="148"/>
      <c r="N56" s="12">
        <v>0</v>
      </c>
      <c r="O56" s="1"/>
    </row>
    <row r="57" spans="1:15" ht="18" customHeight="1">
      <c r="A57" s="1"/>
      <c r="B57" s="9" t="s">
        <v>149</v>
      </c>
      <c r="C57" s="9" t="s">
        <v>150</v>
      </c>
      <c r="D57" s="9" t="s">
        <v>151</v>
      </c>
      <c r="E57" s="106" t="s">
        <v>152</v>
      </c>
      <c r="F57" s="106"/>
      <c r="G57" s="8" t="s">
        <v>39</v>
      </c>
      <c r="H57" s="154" t="s">
        <v>39</v>
      </c>
      <c r="I57" s="154"/>
      <c r="J57" s="11">
        <v>144000</v>
      </c>
      <c r="K57" s="12">
        <v>144000</v>
      </c>
      <c r="L57" s="148">
        <v>0</v>
      </c>
      <c r="M57" s="148"/>
      <c r="N57" s="12">
        <v>0</v>
      </c>
      <c r="O57" s="1"/>
    </row>
    <row r="58" spans="1:15" ht="18" customHeight="1">
      <c r="A58" s="1"/>
      <c r="B58" s="8" t="s">
        <v>39</v>
      </c>
      <c r="C58" s="8" t="s">
        <v>39</v>
      </c>
      <c r="D58" s="8" t="s">
        <v>39</v>
      </c>
      <c r="E58" s="154" t="s">
        <v>39</v>
      </c>
      <c r="F58" s="154"/>
      <c r="G58" s="10" t="s">
        <v>446</v>
      </c>
      <c r="H58" s="106" t="s">
        <v>447</v>
      </c>
      <c r="I58" s="106"/>
      <c r="J58" s="11">
        <v>144000</v>
      </c>
      <c r="K58" s="12">
        <v>144000</v>
      </c>
      <c r="L58" s="148">
        <v>0</v>
      </c>
      <c r="M58" s="148"/>
      <c r="N58" s="12">
        <v>0</v>
      </c>
      <c r="O58" s="1"/>
    </row>
    <row r="59" spans="1:15" ht="13.5" customHeight="1">
      <c r="A59" s="1"/>
      <c r="B59" s="7" t="s">
        <v>39</v>
      </c>
      <c r="C59" s="7" t="s">
        <v>97</v>
      </c>
      <c r="D59" s="8" t="s">
        <v>39</v>
      </c>
      <c r="E59" s="105" t="s">
        <v>98</v>
      </c>
      <c r="F59" s="105"/>
      <c r="G59" s="8" t="s">
        <v>39</v>
      </c>
      <c r="H59" s="154" t="s">
        <v>39</v>
      </c>
      <c r="I59" s="154"/>
      <c r="J59" s="11">
        <v>96840</v>
      </c>
      <c r="K59" s="11">
        <v>0</v>
      </c>
      <c r="L59" s="155">
        <v>96840</v>
      </c>
      <c r="M59" s="155"/>
      <c r="N59" s="11">
        <v>96840</v>
      </c>
      <c r="O59" s="1"/>
    </row>
    <row r="60" spans="1:15" ht="18" customHeight="1">
      <c r="A60" s="1"/>
      <c r="B60" s="9" t="s">
        <v>161</v>
      </c>
      <c r="C60" s="9" t="s">
        <v>104</v>
      </c>
      <c r="D60" s="9" t="s">
        <v>105</v>
      </c>
      <c r="E60" s="106" t="s">
        <v>106</v>
      </c>
      <c r="F60" s="106"/>
      <c r="G60" s="8" t="s">
        <v>39</v>
      </c>
      <c r="H60" s="154" t="s">
        <v>39</v>
      </c>
      <c r="I60" s="154"/>
      <c r="J60" s="11">
        <v>96840</v>
      </c>
      <c r="K60" s="12">
        <v>0</v>
      </c>
      <c r="L60" s="148">
        <v>96840</v>
      </c>
      <c r="M60" s="148"/>
      <c r="N60" s="12">
        <v>96840</v>
      </c>
      <c r="O60" s="1"/>
    </row>
    <row r="61" spans="1:15" ht="25.5" customHeight="1">
      <c r="A61" s="1"/>
      <c r="B61" s="8" t="s">
        <v>39</v>
      </c>
      <c r="C61" s="8" t="s">
        <v>39</v>
      </c>
      <c r="D61" s="8" t="s">
        <v>39</v>
      </c>
      <c r="E61" s="154" t="s">
        <v>39</v>
      </c>
      <c r="F61" s="154"/>
      <c r="G61" s="10" t="s">
        <v>436</v>
      </c>
      <c r="H61" s="106" t="s">
        <v>437</v>
      </c>
      <c r="I61" s="106"/>
      <c r="J61" s="11">
        <v>96840</v>
      </c>
      <c r="K61" s="12">
        <v>0</v>
      </c>
      <c r="L61" s="148">
        <v>96840</v>
      </c>
      <c r="M61" s="148"/>
      <c r="N61" s="12">
        <v>96840</v>
      </c>
      <c r="O61" s="1"/>
    </row>
    <row r="62" spans="1:15" ht="18" customHeight="1">
      <c r="A62" s="1"/>
      <c r="B62" s="7" t="s">
        <v>162</v>
      </c>
      <c r="C62" s="7" t="s">
        <v>39</v>
      </c>
      <c r="D62" s="8" t="s">
        <v>39</v>
      </c>
      <c r="E62" s="104" t="s">
        <v>163</v>
      </c>
      <c r="F62" s="104"/>
      <c r="G62" s="8" t="s">
        <v>39</v>
      </c>
      <c r="H62" s="154" t="s">
        <v>39</v>
      </c>
      <c r="I62" s="154"/>
      <c r="J62" s="11">
        <v>62200</v>
      </c>
      <c r="K62" s="11">
        <v>62200</v>
      </c>
      <c r="L62" s="155">
        <v>0</v>
      </c>
      <c r="M62" s="155"/>
      <c r="N62" s="11">
        <v>0</v>
      </c>
      <c r="O62" s="1"/>
    </row>
    <row r="63" spans="1:15" ht="18" customHeight="1">
      <c r="A63" s="1"/>
      <c r="B63" s="7" t="s">
        <v>164</v>
      </c>
      <c r="C63" s="7" t="s">
        <v>39</v>
      </c>
      <c r="D63" s="8" t="s">
        <v>39</v>
      </c>
      <c r="E63" s="104" t="s">
        <v>194</v>
      </c>
      <c r="F63" s="104"/>
      <c r="G63" s="8" t="s">
        <v>39</v>
      </c>
      <c r="H63" s="154" t="s">
        <v>39</v>
      </c>
      <c r="I63" s="154"/>
      <c r="J63" s="11">
        <v>62200</v>
      </c>
      <c r="K63" s="11">
        <v>62200</v>
      </c>
      <c r="L63" s="155">
        <v>0</v>
      </c>
      <c r="M63" s="155"/>
      <c r="N63" s="11">
        <v>0</v>
      </c>
      <c r="O63" s="1"/>
    </row>
    <row r="64" spans="1:15" ht="13.5" customHeight="1">
      <c r="A64" s="1"/>
      <c r="B64" s="7" t="s">
        <v>39</v>
      </c>
      <c r="C64" s="7" t="s">
        <v>130</v>
      </c>
      <c r="D64" s="8" t="s">
        <v>39</v>
      </c>
      <c r="E64" s="105" t="s">
        <v>131</v>
      </c>
      <c r="F64" s="105"/>
      <c r="G64" s="8" t="s">
        <v>39</v>
      </c>
      <c r="H64" s="154" t="s">
        <v>39</v>
      </c>
      <c r="I64" s="154"/>
      <c r="J64" s="11">
        <v>12200</v>
      </c>
      <c r="K64" s="11">
        <v>12200</v>
      </c>
      <c r="L64" s="155">
        <v>0</v>
      </c>
      <c r="M64" s="155"/>
      <c r="N64" s="11">
        <v>0</v>
      </c>
      <c r="O64" s="1"/>
    </row>
    <row r="65" spans="1:15" ht="18" customHeight="1">
      <c r="A65" s="1"/>
      <c r="B65" s="9" t="s">
        <v>166</v>
      </c>
      <c r="C65" s="9" t="s">
        <v>167</v>
      </c>
      <c r="D65" s="9" t="s">
        <v>147</v>
      </c>
      <c r="E65" s="106" t="s">
        <v>168</v>
      </c>
      <c r="F65" s="106"/>
      <c r="G65" s="8" t="s">
        <v>39</v>
      </c>
      <c r="H65" s="154" t="s">
        <v>39</v>
      </c>
      <c r="I65" s="154"/>
      <c r="J65" s="11">
        <v>12200</v>
      </c>
      <c r="K65" s="12">
        <v>12200</v>
      </c>
      <c r="L65" s="148">
        <v>0</v>
      </c>
      <c r="M65" s="148"/>
      <c r="N65" s="12">
        <v>0</v>
      </c>
      <c r="O65" s="1"/>
    </row>
    <row r="66" spans="1:15" ht="18" customHeight="1">
      <c r="A66" s="1"/>
      <c r="B66" s="8" t="s">
        <v>39</v>
      </c>
      <c r="C66" s="8" t="s">
        <v>39</v>
      </c>
      <c r="D66" s="8" t="s">
        <v>39</v>
      </c>
      <c r="E66" s="154" t="s">
        <v>39</v>
      </c>
      <c r="F66" s="154"/>
      <c r="G66" s="10" t="s">
        <v>448</v>
      </c>
      <c r="H66" s="106" t="s">
        <v>449</v>
      </c>
      <c r="I66" s="106"/>
      <c r="J66" s="11">
        <v>12200</v>
      </c>
      <c r="K66" s="12">
        <v>12200</v>
      </c>
      <c r="L66" s="148">
        <v>0</v>
      </c>
      <c r="M66" s="148"/>
      <c r="N66" s="12">
        <v>0</v>
      </c>
      <c r="O66" s="1"/>
    </row>
    <row r="67" spans="1:15" ht="13.5" customHeight="1">
      <c r="A67" s="1"/>
      <c r="B67" s="7" t="s">
        <v>39</v>
      </c>
      <c r="C67" s="7" t="s">
        <v>169</v>
      </c>
      <c r="D67" s="8" t="s">
        <v>39</v>
      </c>
      <c r="E67" s="105" t="s">
        <v>170</v>
      </c>
      <c r="F67" s="105"/>
      <c r="G67" s="8" t="s">
        <v>39</v>
      </c>
      <c r="H67" s="154" t="s">
        <v>39</v>
      </c>
      <c r="I67" s="154"/>
      <c r="J67" s="11">
        <v>50000</v>
      </c>
      <c r="K67" s="11">
        <v>50000</v>
      </c>
      <c r="L67" s="155">
        <v>0</v>
      </c>
      <c r="M67" s="155"/>
      <c r="N67" s="11">
        <v>0</v>
      </c>
      <c r="O67" s="1"/>
    </row>
    <row r="68" spans="1:15" ht="25.5" customHeight="1">
      <c r="A68" s="1"/>
      <c r="B68" s="9" t="s">
        <v>175</v>
      </c>
      <c r="C68" s="9" t="s">
        <v>176</v>
      </c>
      <c r="D68" s="9" t="s">
        <v>177</v>
      </c>
      <c r="E68" s="106" t="s">
        <v>178</v>
      </c>
      <c r="F68" s="106"/>
      <c r="G68" s="8" t="s">
        <v>39</v>
      </c>
      <c r="H68" s="154" t="s">
        <v>39</v>
      </c>
      <c r="I68" s="154"/>
      <c r="J68" s="11">
        <v>50000</v>
      </c>
      <c r="K68" s="12">
        <v>50000</v>
      </c>
      <c r="L68" s="148">
        <v>0</v>
      </c>
      <c r="M68" s="148"/>
      <c r="N68" s="12">
        <v>0</v>
      </c>
      <c r="O68" s="1"/>
    </row>
    <row r="69" spans="1:15" ht="18" customHeight="1">
      <c r="A69" s="1"/>
      <c r="B69" s="8" t="s">
        <v>39</v>
      </c>
      <c r="C69" s="8" t="s">
        <v>39</v>
      </c>
      <c r="D69" s="8" t="s">
        <v>39</v>
      </c>
      <c r="E69" s="154" t="s">
        <v>39</v>
      </c>
      <c r="F69" s="154"/>
      <c r="G69" s="10" t="s">
        <v>448</v>
      </c>
      <c r="H69" s="106" t="s">
        <v>449</v>
      </c>
      <c r="I69" s="106"/>
      <c r="J69" s="11">
        <v>50000</v>
      </c>
      <c r="K69" s="12">
        <v>50000</v>
      </c>
      <c r="L69" s="148">
        <v>0</v>
      </c>
      <c r="M69" s="148"/>
      <c r="N69" s="12">
        <v>0</v>
      </c>
      <c r="O69" s="1"/>
    </row>
    <row r="70" spans="1:15" ht="15.75" customHeight="1">
      <c r="A70" s="1"/>
      <c r="B70" s="8" t="s">
        <v>187</v>
      </c>
      <c r="C70" s="8" t="s">
        <v>187</v>
      </c>
      <c r="D70" s="8" t="s">
        <v>187</v>
      </c>
      <c r="E70" s="107" t="s">
        <v>188</v>
      </c>
      <c r="F70" s="107"/>
      <c r="G70" s="8" t="s">
        <v>187</v>
      </c>
      <c r="H70" s="154" t="s">
        <v>187</v>
      </c>
      <c r="I70" s="154"/>
      <c r="J70" s="11">
        <v>23409501</v>
      </c>
      <c r="K70" s="11">
        <v>22912661</v>
      </c>
      <c r="L70" s="155">
        <v>496840</v>
      </c>
      <c r="M70" s="155"/>
      <c r="N70" s="11">
        <v>496840</v>
      </c>
      <c r="O70" s="1"/>
    </row>
    <row r="71" spans="1:15" ht="51" customHeight="1">
      <c r="A71" s="1"/>
      <c r="B71" s="1"/>
      <c r="C71" s="1"/>
      <c r="D71" s="147" t="s">
        <v>189</v>
      </c>
      <c r="E71" s="147"/>
      <c r="F71" s="147"/>
      <c r="G71" s="147"/>
      <c r="H71" s="147" t="s">
        <v>190</v>
      </c>
      <c r="I71" s="147"/>
      <c r="J71" s="147"/>
      <c r="K71" s="147"/>
      <c r="L71" s="1"/>
      <c r="M71" s="1"/>
      <c r="N71" s="1"/>
      <c r="O71" s="1"/>
    </row>
  </sheetData>
  <sheetProtection/>
  <mergeCells count="200">
    <mergeCell ref="I1:N1"/>
    <mergeCell ref="I2:N2"/>
    <mergeCell ref="I3:N3"/>
    <mergeCell ref="I4:N4"/>
    <mergeCell ref="E48:F48"/>
    <mergeCell ref="G47:G48"/>
    <mergeCell ref="H47:I48"/>
    <mergeCell ref="L48:M48"/>
    <mergeCell ref="B9:B10"/>
    <mergeCell ref="C9:C10"/>
    <mergeCell ref="D9:D10"/>
    <mergeCell ref="E9:F10"/>
    <mergeCell ref="B5:N5"/>
    <mergeCell ref="B6:E6"/>
    <mergeCell ref="B7:E7"/>
    <mergeCell ref="M8:N8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L45:M45"/>
    <mergeCell ref="E42:F42"/>
    <mergeCell ref="H42:I42"/>
    <mergeCell ref="L42:M42"/>
    <mergeCell ref="E43:F43"/>
    <mergeCell ref="H43:I43"/>
    <mergeCell ref="L43:M43"/>
    <mergeCell ref="E46:F46"/>
    <mergeCell ref="H46:I46"/>
    <mergeCell ref="L46:M46"/>
    <mergeCell ref="E47:F47"/>
    <mergeCell ref="L47:M47"/>
    <mergeCell ref="E44:F44"/>
    <mergeCell ref="H44:I44"/>
    <mergeCell ref="L44:M44"/>
    <mergeCell ref="E45:F45"/>
    <mergeCell ref="H45:I45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D71:G71"/>
    <mergeCell ref="H71:K71"/>
    <mergeCell ref="E69:F69"/>
    <mergeCell ref="H69:I69"/>
    <mergeCell ref="L69:M69"/>
    <mergeCell ref="E70:F70"/>
    <mergeCell ref="H70:I70"/>
    <mergeCell ref="L70:M70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2024-01-22T11:17:19Z</cp:lastPrinted>
  <dcterms:created xsi:type="dcterms:W3CDTF">2024-01-18T08:04:46Z</dcterms:created>
  <dcterms:modified xsi:type="dcterms:W3CDTF">2024-01-22T11:30:37Z</dcterms:modified>
  <cp:category/>
  <cp:version/>
  <cp:contentType/>
  <cp:contentStatus/>
</cp:coreProperties>
</file>