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д 1" sheetId="1" r:id="rId1"/>
    <sheet name="Дод 2" sheetId="2" r:id="rId2"/>
    <sheet name="Дод 3" sheetId="3" r:id="rId3"/>
    <sheet name="Дод4" sheetId="4" r:id="rId4"/>
    <sheet name="Дод 5" sheetId="5" r:id="rId5"/>
    <sheet name="Дод 6" sheetId="6" r:id="rId6"/>
    <sheet name="Дод 7" sheetId="7" r:id="rId7"/>
  </sheets>
  <externalReferences>
    <externalReference r:id="rId10"/>
  </externalReferences>
  <definedNames>
    <definedName name="_xlnm.Print_Titles" localSheetId="0">'Дод 1'!$10:$11</definedName>
    <definedName name="_xlnm.Print_Titles" localSheetId="2">'Дод 3'!$10:$12</definedName>
    <definedName name="_xlnm.Print_Titles" localSheetId="5">'Дод 6'!$9:$9</definedName>
    <definedName name="_xlnm.Print_Titles" localSheetId="6">'Дод 7'!$9:$10</definedName>
    <definedName name="_xlnm.Print_Area" localSheetId="3">'Дод4'!$A$2:$L$32</definedName>
  </definedNames>
  <calcPr fullCalcOnLoad="1"/>
</workbook>
</file>

<file path=xl/sharedStrings.xml><?xml version="1.0" encoding="utf-8"?>
<sst xmlns="http://schemas.openxmlformats.org/spreadsheetml/2006/main" count="1745" uniqueCount="569">
  <si>
    <t>до рішення Зачепилівської селищної ради</t>
  </si>
  <si>
    <t>від 22 грудня 2022 року № 3849   "Про бюджет Зачепилівської селищної територіальної громади на 2023 рік"</t>
  </si>
  <si>
    <t>в редакції рішення селищної ради від  19 грудня 2023 р. № 4178</t>
  </si>
  <si>
    <t>РОЗПОДІЛ</t>
  </si>
  <si>
    <t>видатків Бюджет Зачепилівської селищної територіальної громади на 2023 рік</t>
  </si>
  <si>
    <t>2050700000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</si>
  <si>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</si>
  <si>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</si>
  <si>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</si>
  <si>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</si>
  <si>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</si>
  <si>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</si>
  <si>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</si>
  <si>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</si>
  <si>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</si>
  <si>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</si>
  <si>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</si>
  <si>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</si>
  <si>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</si>
  <si>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</si>
  <si>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</si>
  <si>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</si>
  <si>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</si>
  <si>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</si>
  <si>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</si>
  <si>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</si>
  <si>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</si>
  <si>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</si>
  <si>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</si>
  <si>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</si>
  <si>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</si>
  <si>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</si>
  <si>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</si>
  <si>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</si>
  <si>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</si>
  <si>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</si>
  <si>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</si>
  <si>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</si>
  <si>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</si>
  <si>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</si>
  <si>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>Зачепилівська селищна рада  (головний розпорядник)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</si>
  <si>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</si>
  <si>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</si>
  <si>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</si>
  <si>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</si>
  <si>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</si>
  <si>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</si>
  <si>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</si>
  <si>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</si>
  <si>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ОХОРОНА ЗДОРОВ’Я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</si>
  <si>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</si>
  <si>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</si>
  <si>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</si>
  <si>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</si>
  <si>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</si>
  <si>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</si>
  <si>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</si>
  <si>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</si>
  <si>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</si>
  <si>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2142</t>
  </si>
  <si>
    <t>0763</t>
  </si>
  <si>
    <t>Програми і централізовані заходи боротьби з туберкульозом</t>
  </si>
  <si>
    <t>3000</t>
  </si>
  <si>
    <t>СОЦІАЛЬНИЙ ЗАХИСТ ТА СОЦІАЛЬНЕ ЗАБЕЗПЕЧЕННЯ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</si>
  <si>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</si>
  <si>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</si>
  <si>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</si>
  <si>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</si>
  <si>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</si>
  <si>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</si>
  <si>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</si>
  <si>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</si>
  <si>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</si>
  <si>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</si>
  <si>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</si>
  <si>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</si>
  <si>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</si>
  <si>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</si>
  <si>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</si>
  <si>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</si>
  <si>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3210</t>
  </si>
  <si>
    <t>1050</t>
  </si>
  <si>
    <t>Організація та проведення громадських робіт</t>
  </si>
  <si>
    <t>в т.ч за рахунок:Видатки на суспільно-корисні роботи</t>
  </si>
  <si>
    <t>0113242</t>
  </si>
  <si>
    <t>3242</t>
  </si>
  <si>
    <t>1090</t>
  </si>
  <si>
    <t>Інші заходи у сфері соціального захисту і соціального забезпечення</t>
  </si>
  <si>
    <t>в т.ч за рахунок:Субвенція з обласного бюджету 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які поширюється дія Закону України "Про статус ветеранів війни, гарантії їх соціального захисту" та "Про жертви нацистських переслідувань", у санаторно-курортних закладах Харківської області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</si>
  <si>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</si>
  <si>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громадян, які постраждали внаслідок ЧАЕС, віднесені до І категорії</t>
  </si>
  <si>
    <t>в т.ч за рахунок:Матеріальна допомога військовослужбовцям</t>
  </si>
  <si>
    <t>6000</t>
  </si>
  <si>
    <t>ЖИТЛОВО-КОМУНАЛЬНЕ ГОСПОДАРСТВО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</si>
  <si>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</si>
  <si>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</si>
  <si>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</si>
  <si>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</si>
  <si>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</si>
  <si>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</si>
  <si>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</si>
  <si>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в т.ч за рахунок:Придбання сміттєвих баків</t>
  </si>
  <si>
    <t>0116030</t>
  </si>
  <si>
    <t>6030</t>
  </si>
  <si>
    <t>Організація благоустрою населених пунктів</t>
  </si>
  <si>
    <t>7000</t>
  </si>
  <si>
    <t>ЕКОНОМІЧНА ДІЯЛЬНІСТЬ</t>
  </si>
  <si>
    <t>0117130</t>
  </si>
  <si>
    <t>7130</t>
  </si>
  <si>
    <t>0421</t>
  </si>
  <si>
    <t>Здійснення  заходів із землеустрою</t>
  </si>
  <si>
    <t>0117330</t>
  </si>
  <si>
    <t>7330</t>
  </si>
  <si>
    <t>0443</t>
  </si>
  <si>
    <t>Будівництво інших об`єктів комунальної власності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</si>
  <si>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</si>
  <si>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</si>
  <si>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</si>
  <si>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</si>
  <si>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</si>
  <si>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</si>
  <si>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</si>
  <si>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</si>
  <si>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</si>
  <si>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</si>
  <si>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</si>
  <si>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</si>
  <si>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</si>
  <si>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</si>
  <si>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</si>
  <si>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</si>
  <si>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</si>
  <si>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0118240</t>
  </si>
  <si>
    <t>8240</t>
  </si>
  <si>
    <t>0380</t>
  </si>
  <si>
    <t>Заходи та роботи з територіальної оборони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</si>
  <si>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</si>
  <si>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</si>
  <si>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</si>
  <si>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</si>
  <si>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</si>
  <si>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Відділ освіти, молоді та спорту Зачепилівської селищної ради Красноградського району Харківської області (головний розпорядник)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</si>
  <si>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</si>
  <si>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</si>
  <si>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</si>
  <si>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</si>
  <si>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</si>
  <si>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</si>
  <si>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0611010</t>
  </si>
  <si>
    <t>0910</t>
  </si>
  <si>
    <t>Надання дошкільної освіти</t>
  </si>
  <si>
    <t>в т.ч за рахунок:Додаткова дотація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</si>
  <si>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</si>
  <si>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</si>
  <si>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</si>
  <si>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</si>
  <si>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в т.ч за рахунок:Місцевий бюджет (школи)</t>
  </si>
  <si>
    <t>в т.ч за рахунок:МБ (НВК)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</si>
  <si>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</si>
  <si>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</si>
  <si>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</si>
  <si>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в т.ч за рахунок:Освітня субвенція з ДБ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</si>
  <si>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</si>
  <si>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</si>
  <si>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</si>
  <si>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</si>
  <si>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</si>
  <si>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</si>
  <si>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</si>
  <si>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в т.ч за рахунок:Місцевий бюджет (бухгалтерія освіти)</t>
  </si>
  <si>
    <t>в т.ч за рахунок:Місцевий бюджет (Господарська група освіти)</t>
  </si>
  <si>
    <t>0611142</t>
  </si>
  <si>
    <t>1142</t>
  </si>
  <si>
    <t>Інші програми та заходи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</si>
  <si>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</si>
  <si>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</si>
  <si>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</si>
  <si>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</si>
  <si>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</si>
  <si>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</si>
  <si>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 за рахунок:Обласна субвенція на особливі потреби</t>
  </si>
  <si>
    <t>0617321</t>
  </si>
  <si>
    <t>7321</t>
  </si>
  <si>
    <t>Будівництво освітніх установ та закладів</t>
  </si>
  <si>
    <t>0617330</t>
  </si>
  <si>
    <t>0617370</t>
  </si>
  <si>
    <t>1000000</t>
  </si>
  <si>
    <t>Відділ культури і туризму Зачепилівської селищної ради (головний розпорядник)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</si>
  <si>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</si>
  <si>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</si>
  <si>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</si>
  <si>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</si>
  <si>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</si>
  <si>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</si>
  <si>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</si>
  <si>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</si>
  <si>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</si>
  <si>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</si>
  <si>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</si>
  <si>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</si>
  <si>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</si>
  <si>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</si>
  <si>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</si>
  <si>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</si>
  <si>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</si>
  <si>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</si>
  <si>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</si>
  <si>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</si>
  <si>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Фінансовий відділ Зачепилівської селищної ради</t>
  </si>
  <si>
    <t>3710000</t>
  </si>
  <si>
    <t>3710160</t>
  </si>
  <si>
    <t>9000</t>
  </si>
  <si>
    <t>МІЖБЮДЖЕТНІ ТРАНСФЕРТИ</t>
  </si>
  <si>
    <t>3719770</t>
  </si>
  <si>
    <t>9770</t>
  </si>
  <si>
    <t>0180</t>
  </si>
  <si>
    <t>Інші субвенції з місцевого бюджету</t>
  </si>
  <si>
    <t>в т.ч за рахунок:Субвенція з місцевого бюджету до обласного бюджету  на заходи та роботи з територіальної оборони  (зокрема, матеріально-технічне забезпечення підрозділів територіальної оборони): придбання матеріально-технічних засобів, конструкцій, обладнання, допоміжних засобів та іншої продукції (товарів)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</si>
  <si>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</si>
  <si>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</si>
  <si>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</si>
  <si>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 т.ч за рахунок:Субвенція Зачепилівському сектору поліцейської дільниці№1 Красноградського районного відділу поліції Головного управління національної поліції в Харківській області</t>
  </si>
  <si>
    <t>в т.ч за рахунок:Субвенція Лозівському міжрайонному відділу Управління Служби безпеки України в Харківській області на придбання спеціального обладнання, телевізійного й аудіовізуального обладнання, апаратури для запису та відтворення аудіо- відеоматеріалу,мережевого обладнання, оргтехніки, комп’ютерної техніки, меблів, побутової техніки та комплектуючих, засобів зв’язку та спеціального  обладнання, придбання паливо – мастильних матеріалів, транспортного засобу спеціалізованого призначення з метою забезпечення оперативно – службової діяльності Управління та забезпечення державної безпеки</t>
  </si>
  <si>
    <t xml:space="preserve">в т.ч за рахунок:Субвенція Управлінню державної казначейської служби України у Зачепилівському районі </t>
  </si>
  <si>
    <t>X</t>
  </si>
  <si>
    <t>УСЬОГО</t>
  </si>
  <si>
    <t>Селищний голова</t>
  </si>
  <si>
    <t>Олена ПЕТРЕНКО</t>
  </si>
  <si>
    <t>Додаток 3</t>
  </si>
  <si>
    <t>Зачепилівська селищна рада  (відповідальний виконавець)</t>
  </si>
  <si>
    <t>Відділ освіти, молоді та спорту Зачепилівської селищної ради Красноградського району Харківської області (відповідальний виконавець)</t>
  </si>
  <si>
    <t>Відділ культури і туризму Зачепилівської селищної ради (відповідальний виконавець)</t>
  </si>
  <si>
    <t>Фінансовий відділ Зачепилівської селищної ради (головний розпорядник)</t>
  </si>
  <si>
    <t>Фінансовий відділ Зачепилівської селищної ради (відповідальний виконавець)</t>
  </si>
  <si>
    <t>Інша субвенція обласному бюджету  на співфінансування двох (2) шкільних автобусів для закладів загальної середньої освіти (постанова КМУ від 28.04.2023 року № 418)</t>
  </si>
  <si>
    <t>в т.ч. інша субвенція обласному бюджету  на співфінансування двох (2) шкільних автобусів для закладів загальної середньої освіти (постанова КМУ від 28.04.2023 року № 418)</t>
  </si>
  <si>
    <t>в т.ч. за рахунок : Субвенція державному бюджету згідно Програми підтримки військових частин Збройних сил України на 2023 - 2025 роки</t>
  </si>
  <si>
    <t>ДОХОДИ</t>
  </si>
  <si>
    <t>Бюджет Зачепилівської селищної територіальної громади на 2023 рік</t>
  </si>
  <si>
    <t>Код</t>
  </si>
  <si>
    <t>Найменування згідно
 з Класифікацією доходів бюджету</t>
  </si>
  <si>
    <t>Загальний
фонд</t>
  </si>
  <si>
    <t>усього</t>
  </si>
  <si>
    <t>у тому числі
бюджет
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</si>
  <si>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</si>
  <si>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</si>
  <si>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</si>
  <si>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</si>
  <si>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</si>
  <si>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</si>
  <si>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</si>
  <si>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</si>
  <si>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</si>
  <si>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військовослужбовцями, поліцейськими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</si>
  <si>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</si>
  <si>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</si>
  <si>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</si>
  <si>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</si>
  <si>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</si>
  <si>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зобов’язання, що підлягає сплаті фізичними особами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</si>
  <si>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</si>
  <si>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</si>
  <si>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</si>
  <si>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</si>
  <si>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</si>
  <si>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</si>
  <si>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</si>
  <si>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</si>
  <si>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</si>
  <si>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</si>
  <si>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</si>
  <si>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</si>
  <si>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</si>
  <si>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</si>
  <si>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</si>
  <si>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</si>
  <si>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</si>
  <si>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</si>
  <si>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</si>
  <si>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</si>
  <si>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</si>
  <si>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</si>
  <si>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</si>
  <si>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</si>
  <si>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</si>
  <si>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</si>
  <si>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</si>
  <si>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</si>
  <si>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</si>
  <si>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</si>
  <si>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</si>
  <si>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</si>
  <si>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</si>
  <si>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</si>
  <si>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</si>
  <si>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</si>
  <si>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</si>
  <si>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</si>
  <si>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</si>
  <si>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</si>
  <si>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</si>
  <si>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</si>
  <si>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</si>
  <si>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</si>
  <si>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</si>
  <si>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</si>
  <si>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</si>
  <si>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</si>
  <si>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</si>
  <si>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</si>
  <si>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</si>
  <si>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</si>
  <si>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</si>
  <si>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</si>
  <si>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</si>
  <si>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</si>
  <si>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</si>
  <si>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</si>
  <si>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</si>
  <si>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</si>
  <si>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</si>
  <si>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</si>
  <si>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</si>
  <si>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</si>
  <si>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</si>
  <si>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</si>
  <si>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</si>
  <si>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</si>
  <si>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</si>
  <si>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</si>
  <si>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</si>
  <si>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</si>
  <si>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</si>
  <si>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</si>
  <si>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</si>
  <si>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</si>
  <si>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</si>
  <si>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</si>
  <si>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</si>
  <si>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</si>
  <si>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</si>
  <si>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</si>
  <si>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</si>
  <si>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</si>
  <si>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</si>
  <si>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</si>
  <si>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</si>
  <si>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</si>
  <si>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</si>
  <si>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</si>
  <si>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</si>
  <si>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</si>
  <si>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</si>
  <si>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</si>
  <si>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</si>
  <si>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</si>
  <si>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</si>
  <si>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</si>
  <si>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</si>
  <si>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</si>
  <si>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</si>
  <si>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</si>
  <si>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</si>
  <si>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</si>
  <si>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</si>
  <si>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</si>
  <si>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</si>
  <si>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</si>
  <si>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</si>
  <si>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</si>
  <si>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</si>
  <si>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</si>
  <si>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</si>
  <si>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</si>
  <si>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</si>
  <si>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</si>
  <si>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</si>
  <si>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</si>
  <si>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</si>
  <si>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</si>
  <si>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</si>
  <si>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</si>
  <si>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</si>
  <si>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</si>
  <si>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</si>
  <si>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</si>
  <si>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41040400</t>
  </si>
  <si>
    <t>Інші дотації з місцевого бюджету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</si>
  <si>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</si>
  <si>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</si>
  <si>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</si>
  <si>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</si>
  <si>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41053400</t>
  </si>
  <si>
    <t>Субвенція з місцевого бюджету на виконання інвестиційних проектів</t>
  </si>
  <si>
    <t>41053900</t>
  </si>
  <si>
    <t>Х</t>
  </si>
  <si>
    <t>Разом доходів</t>
  </si>
  <si>
    <t>Додаток 1</t>
  </si>
  <si>
    <t>ФІНАНСУВАННЯ</t>
  </si>
  <si>
    <t>Найменування згідно
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</si>
  <si>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</si>
  <si>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</si>
  <si>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</si>
  <si>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205000</t>
  </si>
  <si>
    <t>Фінансування за рахунок залишків коштів на рахунках бюджетних установ</t>
  </si>
  <si>
    <t>205100</t>
  </si>
  <si>
    <t>На початок періоду</t>
  </si>
  <si>
    <t>205200</t>
  </si>
  <si>
    <t>На кінець періоду</t>
  </si>
  <si>
    <t>208000</t>
  </si>
  <si>
    <t>Фінансування за рахунок зміни залишків коштів бюджетів</t>
  </si>
  <si>
    <t>208100</t>
  </si>
  <si>
    <t>208200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</si>
  <si>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</si>
  <si>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</si>
  <si>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</si>
  <si>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</si>
  <si>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</si>
  <si>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</si>
  <si>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</si>
  <si>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</si>
  <si>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</si>
  <si>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</si>
  <si>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</si>
  <si>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Додаток 2</t>
  </si>
  <si>
    <t>Міжбюджетні трансферти на 2023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</si>
  <si>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</si>
  <si>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</si>
  <si>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</si>
  <si>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</si>
  <si>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</t>
  </si>
  <si>
    <t>Державний бюджет України</t>
  </si>
  <si>
    <t>2010000000</t>
  </si>
  <si>
    <t>Обласний бюджет Харківської області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</si>
  <si>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</si>
  <si>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</si>
  <si>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</si>
  <si>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</si>
  <si>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</si>
  <si>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</si>
  <si>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</si>
  <si>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</si>
  <si>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</si>
  <si>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ІІ. Трансферти із спеціального фонду бюджету</t>
  </si>
  <si>
    <t>Додаток 5</t>
  </si>
  <si>
    <t>в тому числі:</t>
  </si>
  <si>
    <t>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яких поширюється дія Закону України "Про статус ветеранів війни, гарантії їх соціального захисту" та "Про жертви нацистських переслідувань", постраждалих учасників Революції Гідності у санаторно-курортних закладах Харківської області(комплексна Програма соціального захисту населення Харківської області на 2021-2025 роки)</t>
  </si>
  <si>
    <t>на проведення санаторно-курортного лікування громадян, які постраждали внаслідок Чорнобильської катастрофи, віднесених до категорії 1 (комплексна Програма соціального захисту населення Харківської області на 2021-2025 роки)</t>
  </si>
  <si>
    <t>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</si>
  <si>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t>Субвенція з обласного бюджету на виконання інвестиційних проектів на "Нове будівництво сховища комунального закладу "Зачепилівський ліцей" Зачепилівської селищної ради Красноградського району Харківської області за адресою: 64401, Харківська область, Красноградський район, смт. Зачепилівка, вул. Центральна, 36"</t>
  </si>
  <si>
    <t xml:space="preserve">Інша субвенція з обласного бюджету на фінансування мініпроєктів-переможців обласного конкурсу мініпроєктів "Ефективна медицина в громаді" </t>
  </si>
  <si>
    <t>Інша субвенція з обласного бюджету на "Капітальний ремонт підвального приміщення (облаштування укриття) та частини будівлі комунального закладу "Бердянський ліцей" Зачепилівської селищної ради Красноградського району Харківської області за адресою: 64440, Харківська область, Красноградський район, с. Бердянка, вул. 14 Гвардійської стрілецької дивізії, 64а</t>
  </si>
  <si>
    <t>Інша субвенція з обласного бюджету на "Капітальний ремонт підвального приміщення (облаштування укриття)  та частини будівлі комунального закладу "Чернещинський ліцей" Зачепилівської селищної ради Красноградського району Харківської області за адресою: 64410, Харківська область, Красноградський район, с. Чернещина, вул. Центральна, 59 "</t>
  </si>
  <si>
    <t>Субвенція з місцевого бюджету до обласного бюджету  на заходи та роботи з територіальної оборони  (зокрема, матеріально-технічне забезпечення підрозділів територіальної оборони): придбання матеріально-технічних засобів, конструкцій, обладнання, допоміжних засобів та іншої продукції (товарів)</t>
  </si>
  <si>
    <t>Субвенція Зачепилівському сектору поліцейської дільниці№1 Красноградського районного відділу поліції Головного управління національної поліції в Харківській області</t>
  </si>
  <si>
    <t xml:space="preserve">Субвенція Лозівському міжрайонному відділу Управління Служби безпеки України в Харківській області </t>
  </si>
  <si>
    <t>Субвенція Управлінню Державної казначейської служби України у Зачепилівському районі Харківської області</t>
  </si>
  <si>
    <t>Субвенція державному бюджету згідно Програми підтримки військових частин Збройних сил України на 2023 - 2025 роки</t>
  </si>
  <si>
    <r>
      <rPr>
        <b/>
        <sz val="11"/>
        <color indexed="8"/>
        <rFont val="Arial"/>
        <family val="0"/>
      </rPr>
      <t>Обсяги капітальних вкладень бюджету у розрізі інвестиційних проектів</t>
    </r>
  </si>
  <si>
    <r>
      <rPr>
        <b/>
        <sz val="11"/>
        <color indexed="8"/>
        <rFont val="Arial"/>
        <family val="0"/>
      </rPr>
      <t>у 2023 році</t>
    </r>
  </si>
  <si>
    <t>Найменування
головного розпорядника
коштів місцевого бюджету/
відповідального виконавця,
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</si>
  <si>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
проекту</t>
  </si>
  <si>
    <t>Загальний період реалізації проекту,
(рік початку і завершення)</t>
  </si>
  <si>
    <t>Загальна вартість проекту, гривень</t>
  </si>
  <si>
    <t>Обсяг капітальних вкладень
місцевого бюджету всього, гривень</t>
  </si>
  <si>
    <t>Обсяг капітальних вкладень місцевого бюджету у 2023 році, гривень</t>
  </si>
  <si>
    <t xml:space="preserve">Очікуваний рівень готовності проекту на кінець 2023  року, % </t>
  </si>
  <si>
    <t>Котли водогрійні твердопаливні (2 комплекти)</t>
  </si>
  <si>
    <t>2023 - 2023</t>
  </si>
  <si>
    <t>Придбання нового сучасного медичного обладнання у рамках обласного конкурсу мініпроєктів «Ефективна медицина у громаді» у 2023 році</t>
  </si>
  <si>
    <t>Придбання медичного обладнання для надання меддопомоги паліативним хворим</t>
  </si>
  <si>
    <t>Придбання глибинних насосів для КП "Зачепиліське ВКП"</t>
  </si>
  <si>
    <t>Машина дорожня з установкою для виконання ямкового ремонту дорожнього покриття на базі причепа</t>
  </si>
  <si>
    <t>Нове будівництво котельні комунального закладу "Зачепилівський ліцей" Зачепилівської селищної ради Красноградського району Харківської області за адресою: 64401, Харківська область, Красноградський район, смт. Зачепилівка, вул. Центральна, 36</t>
  </si>
  <si>
    <t>Придбання ноутбуку апарату управління відділу освіти</t>
  </si>
  <si>
    <t>Придбання насосу для опалення ДНЗ "Ромашка"</t>
  </si>
  <si>
    <t>Придбання ноутбуку централізованій бухгалтерії відділу освіти</t>
  </si>
  <si>
    <t>Придбання ноутбуку центру професійного розвитку педпрацівників</t>
  </si>
  <si>
    <t>Нове будівництво сховища комунального закладу "Зачепилівський ліцей" Зачепилівської селищної ради Красноградського району Харківської області за адресою: 64401, Харківська область, Красноградський район, смт. Зачепилівка, вул. Центральна, 36</t>
  </si>
  <si>
    <t xml:space="preserve">Капітальний ремонт підвального приміщення (облаштування укриття)  та частини будівлі комунального закладу "Чернещинський ліцей" Зачепилівської селищної ради Красноградського району Харківської області за адресою: 64410, Харківська область, Красноградський район, с. Чернещина, вул. Центральна, 59 </t>
  </si>
  <si>
    <t>Капітальний ремонт підвального приміщення (облаштування укриття) та частини будівлі комунального закладу "Бердянський ліцей" Зачепилівської селищної ради Красноградського району Харківської області за адресою: 64440, Харківська область, Красноградський район, с. Бердянка, вул. 14 Гвардійської стрілецької дивізії, 64а</t>
  </si>
  <si>
    <t>Придбання системного блоку для відділу культури</t>
  </si>
  <si>
    <t>Субвенція обласному бюджету  на співфінансування двох (2) шкільних автобусів для закладів загальної середньої освіти(постанова КМУ від 28.04.2023 року № 418)</t>
  </si>
  <si>
    <t>Придбання обладнання для військових частин</t>
  </si>
  <si>
    <t>Субвенція згідно програми підтримки військових частин Збройних сил України на 2023 - 2025 роки</t>
  </si>
  <si>
    <t>Додаток 6</t>
  </si>
  <si>
    <t>Розподіл витрат Бюджет Зачепилівської селищної територіальної громади на реалізацію місцевих/регіональних програм у 2023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</si>
  <si>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</si>
  <si>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</si>
  <si>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Програма соціально-економічного розвитку Зачепилівської селищної ради Красноградського району Харківської області  на 2023 рік</t>
  </si>
  <si>
    <t>№ 3833 від 22.12.2022</t>
  </si>
  <si>
    <t>Програма "Оплата комунальних послуг, енергоносіїв та фінансова підтримка комунального некомерційного підприємства "Зачепилівська центральна лікарня" Зачепилівської селищної ради  в 2021-2025 роках"</t>
  </si>
  <si>
    <t>№ 104 від 24.12.2020 р.</t>
  </si>
  <si>
    <t>Програма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2021-2025 роки"</t>
  </si>
  <si>
    <t>№ 105 від 24.12.2020 р.</t>
  </si>
  <si>
    <t>Програма "Комунальних, інших послуг, енергоносіїв та фінансової підтримки комунального некомерційного підприємства "Центр первинної медичної допомоги" Зачепилівської селищної ради Харківської області на 2021-2025 роки</t>
  </si>
  <si>
    <t>№ 108 від 24.12.2020 р.</t>
  </si>
  <si>
    <t>Програма "Боротьба із захворюванням на туберкульоз" на 2021-2025 роки</t>
  </si>
  <si>
    <t>№ 106 від 24.12.2020 р.</t>
  </si>
  <si>
    <t>Комплексна Програма соціального захисту населення Зачепилівської селищної ради Красноградського району Харківської області на 2021-2023 роки</t>
  </si>
  <si>
    <t>№ 86 від 24.12.2020 р.</t>
  </si>
  <si>
    <t>Соціальна Програма підтримки громадян похилого віку, осіб з інвалідністю, сімей, дітей та молоді на 2023 рік</t>
  </si>
  <si>
    <t>№ 3828 від 14.12.2022 р.</t>
  </si>
  <si>
    <t>Програма організації суспільно-корисних робіт для порушників, на яких судом накладено адміністративне стягнення у вигляді виконання суспільно-корисних робіт на 2021-2025 роки</t>
  </si>
  <si>
    <t>№ 90 від 24.12.2020 р.</t>
  </si>
  <si>
    <t>Програма організації та проведення громадських робіт на території Зачепилівської селищної ради на 2023 рік</t>
  </si>
  <si>
    <t>№ 3835 від 22.12.2022 р.</t>
  </si>
  <si>
    <t>Програма підтримки військовослужбовців, учасників бойових дій, потерпілих внаслідок російської агресії та війни в Україні, зареєстрованих на території Зачепилівської селищної ради, а також їх рідних на 2023-2025 роки</t>
  </si>
  <si>
    <t>№ 3897 від 27.04.2023 р.</t>
  </si>
  <si>
    <t>Програма благоустрою населених пунктів Зачепилівської селищної ради на 2022 - 2025 роки</t>
  </si>
  <si>
    <t>№ 2918 від 22.12.2021 р.</t>
  </si>
  <si>
    <t>Програма розвитку земельних відносин Зачепилівської селищної ради на 2022 - 2026 роки</t>
  </si>
  <si>
    <t>№ 2925 від 22.12.2021 р.</t>
  </si>
  <si>
    <t>Програма розвитку Комунального підприємства "Зачепилівський  трудовий архів" на 2023 рік</t>
  </si>
  <si>
    <t>№ 3822 від 14.12.2022 р.</t>
  </si>
  <si>
    <t>Програма розвитку цивільного захисту Зачепилівської селищної територіальної громади на 2021-2025 роки</t>
  </si>
  <si>
    <t>№1696 від 27.08.2021</t>
  </si>
  <si>
    <t>Цільова програма забезпечення фінансування заходів національного спротиву Зачепилівської селищної ради на 2022-2023 роки</t>
  </si>
  <si>
    <t>№ 3399 від 03.02.2022 р.</t>
  </si>
  <si>
    <t>Цільова програма охорони навколишнього природного середовища на території Зачепилівської селищної ради на 2021-2025 роки</t>
  </si>
  <si>
    <t>№ 1697  від 27.08.2021 р.</t>
  </si>
  <si>
    <t>Програма "Організація харчування здобувачів освіти закладів загальної середньої освіти" Зачепилівської селищної  ради на 2018-2023 роки</t>
  </si>
  <si>
    <t>№ 3839 від 22.12.2022 р.</t>
  </si>
  <si>
    <t>Програма "Шкільний автобус" Зачепилівської селищної ради на 2018-2023 роки</t>
  </si>
  <si>
    <t>№ 3838 від 22.12.2022 р.</t>
  </si>
  <si>
    <t>Програма розвитку культури і туризму Зачепилівської селищної ради на 2018-2023 роки</t>
  </si>
  <si>
    <t>№ 3869 від 16.02.2023 р.</t>
  </si>
  <si>
    <t>Програма боротьби зі злочинністю, охорони громадського порядку та профілактики правопорушень на території Зачепилівської селищної ради Красноградського району Харківської області на 2023 рік</t>
  </si>
  <si>
    <t>№ 3395 від 03.02.2022 р.</t>
  </si>
  <si>
    <t>Програма щодо підтримки діяльності Лозівського міжрайонного відділу Управління Служби безпеки України в Харківській області на 2023 – 2024 роки</t>
  </si>
  <si>
    <t>№3900 від 27.04.2023</t>
  </si>
  <si>
    <t>Програма фінансової підтримки Управління державної казначейської служби України у Зачепилівському районі Харківської області в умовах воєнного стану на 2023 рік</t>
  </si>
  <si>
    <t>№3953 від 11.07.2023</t>
  </si>
  <si>
    <t>Програма підтримки військових частин Збройних сил України на 2023-2025 роки</t>
  </si>
  <si>
    <t>№4065 від 24.08.2023</t>
  </si>
  <si>
    <t>Додаток 7</t>
  </si>
  <si>
    <t>Додаток  4</t>
  </si>
  <si>
    <t>від  22 грудня 2023 року № 3849</t>
  </si>
  <si>
    <t xml:space="preserve"> "Про бюджет Зачепилівської селищної територіальної </t>
  </si>
  <si>
    <t xml:space="preserve">громади на 2023 рік" </t>
  </si>
  <si>
    <t>Ліміти споживання енергоносіїв у натуральних показниках розпорядникам бюджетних коштів селищного бюджету на 2023 рік</t>
  </si>
  <si>
    <t>№ п/п</t>
  </si>
  <si>
    <t>Найменування головного розпорядника, відповідального виконавця</t>
  </si>
  <si>
    <t>Ліміт споживання, в т.ч.</t>
  </si>
  <si>
    <t>теплопостачання (Гкал.)</t>
  </si>
  <si>
    <t>теплопостачання, тис.Гкал</t>
  </si>
  <si>
    <t xml:space="preserve"> водопостачання, м.куб.</t>
  </si>
  <si>
    <t>водовідведення, м.куб.</t>
  </si>
  <si>
    <t>електроенергія, тис.Квт/год</t>
  </si>
  <si>
    <t>природний газ, тис.куб.м.</t>
  </si>
  <si>
    <t>тверде паливо, тонн</t>
  </si>
  <si>
    <t>пелети, тонн</t>
  </si>
  <si>
    <t>дрова, м.куб.</t>
  </si>
  <si>
    <t>Зачепилівська селищна рада</t>
  </si>
  <si>
    <t>Державне управління</t>
  </si>
  <si>
    <t xml:space="preserve">Благоустрій </t>
  </si>
  <si>
    <t>Віддділ освіти, молоді та спорту Зачепилівської селищної ради</t>
  </si>
  <si>
    <t>Дошкільні навчальні заклади</t>
  </si>
  <si>
    <t>НВК</t>
  </si>
  <si>
    <t>Школи</t>
  </si>
  <si>
    <t>БДЮТ</t>
  </si>
  <si>
    <t>Господарча група</t>
  </si>
  <si>
    <t>Віддділ культури і туризму Зачепилівської селищної ради</t>
  </si>
  <si>
    <t>Музична школа</t>
  </si>
  <si>
    <t>Бібліотека</t>
  </si>
  <si>
    <t>Будинок культури</t>
  </si>
  <si>
    <t xml:space="preserve"> КУ Територіальний центр соціального обслуговування Зачепилівської селищної ради</t>
  </si>
  <si>
    <t>Разом :</t>
  </si>
  <si>
    <t>в редакції рішення сесії від 19.12.2023 р. № 4178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</si>
</sst>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#,##0\ &quot;грн.&quot;;\-#,##0\ &quot;грн.&quot;"/>
    <numFmt numFmtId="190" formatCode="#,##0\ &quot;грн.&quot;;[Red]\-#,##0\ &quot;грн.&quot;"/>
    <numFmt numFmtId="191" formatCode="#,##0.00\ &quot;грн.&quot;;\-#,##0.00\ &quot;грн.&quot;"/>
    <numFmt numFmtId="192" formatCode="#,##0.00\ &quot;грн.&quot;;[Red]\-#,##0.00\ &quot;грн.&quot;"/>
    <numFmt numFmtId="193" formatCode="_-* #,##0\ &quot;грн.&quot;_-;\-* #,##0\ &quot;грн.&quot;_-;_-* &quot;-&quot;\ &quot;грн.&quot;_-;_-@_-"/>
    <numFmt numFmtId="194" formatCode="_-* #,##0\ _г_р_н_._-;\-* #,##0\ _г_р_н_._-;_-* &quot;-&quot;\ _г_р_н_._-;_-@_-"/>
    <numFmt numFmtId="195" formatCode="_-* #,##0.00\ &quot;грн.&quot;_-;\-* #,##0.00\ &quot;грн.&quot;_-;_-* &quot;-&quot;??\ &quot;грн.&quot;_-;_-@_-"/>
    <numFmt numFmtId="196" formatCode="_-* #,##0.00\ _г_р_н_._-;\-* #,##0.00\ _г_р_н_._-;_-* &quot;-&quot;??\ _г_р_н_._-;_-@_-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#,##0.0"/>
    <numFmt numFmtId="204" formatCode="#,##0.000"/>
    <numFmt numFmtId="205" formatCode="[$-FC19]d\ mmmm\ yyyy\ &quot;г.&quot;"/>
    <numFmt numFmtId="206" formatCode="0.000000"/>
    <numFmt numFmtId="207" formatCode="0.00000"/>
    <numFmt numFmtId="208" formatCode="0.0000"/>
    <numFmt numFmtId="209" formatCode="#,##0.0000"/>
    <numFmt numFmtId="210" formatCode="#,##0.00000"/>
  </numFmts>
  <fonts count="6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SansSerif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Times New Roman"/>
      <family val="0"/>
    </font>
    <font>
      <sz val="7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i/>
      <sz val="10"/>
      <name val="Arial Cyr"/>
      <family val="0"/>
    </font>
    <font>
      <i/>
      <sz val="10"/>
      <color indexed="10"/>
      <name val="Arial Cyr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>
      <alignment vertical="top"/>
      <protection/>
    </xf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4" fontId="16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" fontId="8" fillId="0" borderId="10" xfId="0" applyNumberFormat="1" applyFont="1" applyBorder="1" applyAlignment="1" applyProtection="1">
      <alignment horizontal="right" vertical="top" wrapText="1"/>
      <protection/>
    </xf>
    <xf numFmtId="0" fontId="18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2" fillId="0" borderId="0" xfId="111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4" fontId="21" fillId="0" borderId="10" xfId="0" applyNumberFormat="1" applyFont="1" applyBorder="1" applyAlignment="1" applyProtection="1">
      <alignment horizontal="right" vertical="top" wrapText="1"/>
      <protection/>
    </xf>
    <xf numFmtId="0" fontId="15" fillId="0" borderId="10" xfId="0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0" fontId="16" fillId="0" borderId="10" xfId="0" applyNumberFormat="1" applyFont="1" applyBorder="1" applyAlignment="1" applyProtection="1">
      <alignment horizontal="right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right" vertical="top" wrapText="1"/>
      <protection/>
    </xf>
    <xf numFmtId="0" fontId="36" fillId="0" borderId="0" xfId="111" applyProtection="1">
      <alignment/>
      <protection locked="0"/>
    </xf>
    <xf numFmtId="0" fontId="43" fillId="0" borderId="0" xfId="111" applyFont="1">
      <alignment/>
      <protection/>
    </xf>
    <xf numFmtId="0" fontId="43" fillId="0" borderId="0" xfId="111" applyFont="1" applyProtection="1">
      <alignment/>
      <protection locked="0"/>
    </xf>
    <xf numFmtId="0" fontId="44" fillId="0" borderId="0" xfId="111" applyFont="1" applyAlignment="1" applyProtection="1">
      <alignment horizontal="center"/>
      <protection locked="0"/>
    </xf>
    <xf numFmtId="0" fontId="45" fillId="0" borderId="0" xfId="111" applyFont="1" applyAlignment="1" applyProtection="1">
      <alignment horizontal="center"/>
      <protection locked="0"/>
    </xf>
    <xf numFmtId="0" fontId="46" fillId="0" borderId="0" xfId="111" applyFont="1" applyAlignment="1" applyProtection="1">
      <alignment horizontal="center"/>
      <protection locked="0"/>
    </xf>
    <xf numFmtId="0" fontId="44" fillId="0" borderId="0" xfId="111" applyFont="1" applyAlignment="1">
      <alignment horizontal="center"/>
      <protection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111" applyFont="1">
      <alignment/>
      <protection/>
    </xf>
    <xf numFmtId="0" fontId="50" fillId="0" borderId="0" xfId="111" applyFont="1" applyProtection="1">
      <alignment/>
      <protection locked="0"/>
    </xf>
    <xf numFmtId="0" fontId="44" fillId="0" borderId="0" xfId="111" applyFont="1">
      <alignment/>
      <protection/>
    </xf>
    <xf numFmtId="0" fontId="51" fillId="0" borderId="0" xfId="111" applyFont="1" applyProtection="1">
      <alignment/>
      <protection locked="0"/>
    </xf>
    <xf numFmtId="0" fontId="36" fillId="0" borderId="0" xfId="111" applyFont="1">
      <alignment/>
      <protection/>
    </xf>
    <xf numFmtId="0" fontId="36" fillId="0" borderId="0" xfId="111" applyAlignment="1" applyProtection="1">
      <alignment horizontal="center" vertical="center" wrapText="1"/>
      <protection locked="0"/>
    </xf>
    <xf numFmtId="0" fontId="55" fillId="0" borderId="11" xfId="111" applyFont="1" applyBorder="1" applyAlignment="1">
      <alignment horizontal="center" vertical="center" wrapText="1"/>
      <protection/>
    </xf>
    <xf numFmtId="0" fontId="55" fillId="0" borderId="12" xfId="111" applyFont="1" applyBorder="1" applyAlignment="1">
      <alignment horizontal="center" vertical="center" wrapText="1"/>
      <protection/>
    </xf>
    <xf numFmtId="197" fontId="55" fillId="0" borderId="12" xfId="111" applyNumberFormat="1" applyFont="1" applyBorder="1" applyAlignment="1">
      <alignment horizontal="center" vertical="center" wrapText="1"/>
      <protection/>
    </xf>
    <xf numFmtId="1" fontId="55" fillId="0" borderId="12" xfId="111" applyNumberFormat="1" applyFont="1" applyBorder="1" applyAlignment="1">
      <alignment horizontal="center" vertical="center" wrapText="1"/>
      <protection/>
    </xf>
    <xf numFmtId="202" fontId="55" fillId="0" borderId="12" xfId="111" applyNumberFormat="1" applyFont="1" applyBorder="1" applyAlignment="1">
      <alignment horizontal="center" vertical="center" wrapText="1"/>
      <protection/>
    </xf>
    <xf numFmtId="202" fontId="56" fillId="0" borderId="12" xfId="111" applyNumberFormat="1" applyFont="1" applyBorder="1" applyAlignment="1">
      <alignment horizontal="center" vertical="center" wrapText="1"/>
      <protection/>
    </xf>
    <xf numFmtId="2" fontId="55" fillId="0" borderId="13" xfId="111" applyNumberFormat="1" applyFont="1" applyBorder="1" applyAlignment="1">
      <alignment horizontal="center" vertical="center" wrapText="1"/>
      <protection/>
    </xf>
    <xf numFmtId="202" fontId="55" fillId="0" borderId="13" xfId="111" applyNumberFormat="1" applyFont="1" applyBorder="1" applyAlignment="1">
      <alignment horizontal="center" vertical="center" wrapText="1"/>
      <protection/>
    </xf>
    <xf numFmtId="197" fontId="56" fillId="0" borderId="12" xfId="111" applyNumberFormat="1" applyFont="1" applyBorder="1" applyAlignment="1">
      <alignment horizontal="center" vertical="center" wrapText="1"/>
      <protection/>
    </xf>
    <xf numFmtId="202" fontId="56" fillId="0" borderId="13" xfId="111" applyNumberFormat="1" applyFont="1" applyBorder="1" applyAlignment="1">
      <alignment horizontal="center" vertical="center" wrapText="1"/>
      <protection/>
    </xf>
    <xf numFmtId="0" fontId="45" fillId="0" borderId="0" xfId="111" applyFont="1" applyProtection="1">
      <alignment/>
      <protection locked="0"/>
    </xf>
    <xf numFmtId="0" fontId="57" fillId="0" borderId="0" xfId="111" applyFont="1" applyBorder="1" applyAlignment="1" applyProtection="1">
      <alignment horizontal="center"/>
      <protection locked="0"/>
    </xf>
    <xf numFmtId="203" fontId="57" fillId="0" borderId="0" xfId="111" applyNumberFormat="1" applyFont="1" applyBorder="1" applyAlignment="1" applyProtection="1">
      <alignment horizontal="center" vertical="center" wrapText="1"/>
      <protection/>
    </xf>
    <xf numFmtId="204" fontId="57" fillId="0" borderId="0" xfId="111" applyNumberFormat="1" applyFont="1" applyBorder="1" applyAlignment="1" applyProtection="1">
      <alignment horizontal="center" vertical="center" wrapText="1"/>
      <protection/>
    </xf>
    <xf numFmtId="0" fontId="52" fillId="0" borderId="0" xfId="111" applyFont="1" applyProtection="1">
      <alignment/>
      <protection locked="0"/>
    </xf>
    <xf numFmtId="0" fontId="58" fillId="0" borderId="0" xfId="111" applyFont="1" applyProtection="1">
      <alignment/>
      <protection locked="0"/>
    </xf>
    <xf numFmtId="0" fontId="52" fillId="0" borderId="0" xfId="111" applyFont="1" applyAlignment="1">
      <alignment horizontal="left"/>
      <protection/>
    </xf>
    <xf numFmtId="0" fontId="59" fillId="0" borderId="0" xfId="111" applyFont="1">
      <alignment/>
      <protection/>
    </xf>
    <xf numFmtId="0" fontId="58" fillId="0" borderId="0" xfId="111" applyFont="1" applyProtection="1">
      <alignment/>
      <protection/>
    </xf>
    <xf numFmtId="0" fontId="59" fillId="0" borderId="0" xfId="111" applyFont="1" applyProtection="1">
      <alignment/>
      <protection locked="0"/>
    </xf>
    <xf numFmtId="0" fontId="36" fillId="0" borderId="0" xfId="111" applyFont="1" applyProtection="1">
      <alignment/>
      <protection locked="0"/>
    </xf>
    <xf numFmtId="0" fontId="55" fillId="0" borderId="12" xfId="111" applyFont="1" applyBorder="1" applyAlignment="1" applyProtection="1">
      <alignment horizontal="center" vertical="center" wrapText="1"/>
      <protection locked="0"/>
    </xf>
    <xf numFmtId="202" fontId="55" fillId="0" borderId="12" xfId="111" applyNumberFormat="1" applyFont="1" applyBorder="1" applyAlignment="1" applyProtection="1">
      <alignment horizontal="center" vertical="center" wrapText="1"/>
      <protection locked="0"/>
    </xf>
    <xf numFmtId="2" fontId="55" fillId="0" borderId="12" xfId="111" applyNumberFormat="1" applyFont="1" applyBorder="1" applyAlignment="1">
      <alignment horizontal="center" vertical="center" wrapText="1"/>
      <protection/>
    </xf>
    <xf numFmtId="1" fontId="56" fillId="0" borderId="12" xfId="111" applyNumberFormat="1" applyFont="1" applyBorder="1" applyAlignment="1">
      <alignment horizontal="center" vertical="center" wrapText="1"/>
      <protection/>
    </xf>
    <xf numFmtId="4" fontId="55" fillId="0" borderId="12" xfId="111" applyNumberFormat="1" applyFont="1" applyBorder="1" applyAlignment="1">
      <alignment horizontal="center" vertical="center" wrapText="1"/>
      <protection/>
    </xf>
    <xf numFmtId="204" fontId="55" fillId="0" borderId="12" xfId="111" applyNumberFormat="1" applyFont="1" applyBorder="1" applyAlignment="1">
      <alignment horizontal="center" vertical="center" wrapText="1"/>
      <protection/>
    </xf>
    <xf numFmtId="0" fontId="55" fillId="0" borderId="14" xfId="111" applyFont="1" applyBorder="1" applyAlignment="1" applyProtection="1">
      <alignment vertical="center" wrapText="1"/>
      <protection locked="0"/>
    </xf>
    <xf numFmtId="0" fontId="55" fillId="0" borderId="11" xfId="111" applyFont="1" applyBorder="1" applyAlignment="1" applyProtection="1">
      <alignment horizontal="center" vertical="center" wrapText="1"/>
      <protection locked="0"/>
    </xf>
    <xf numFmtId="0" fontId="55" fillId="0" borderId="13" xfId="111" applyFont="1" applyBorder="1" applyAlignment="1" applyProtection="1">
      <alignment horizontal="center" vertical="center" wrapText="1"/>
      <protection locked="0"/>
    </xf>
    <xf numFmtId="202" fontId="55" fillId="0" borderId="13" xfId="111" applyNumberFormat="1" applyFont="1" applyBorder="1" applyAlignment="1" applyProtection="1">
      <alignment horizontal="center" vertical="center" wrapText="1"/>
      <protection locked="0"/>
    </xf>
    <xf numFmtId="197" fontId="55" fillId="0" borderId="13" xfId="111" applyNumberFormat="1" applyFont="1" applyBorder="1" applyAlignment="1">
      <alignment horizontal="center" vertical="center" wrapText="1"/>
      <protection/>
    </xf>
    <xf numFmtId="204" fontId="55" fillId="0" borderId="13" xfId="111" applyNumberFormat="1" applyFont="1" applyBorder="1" applyAlignment="1">
      <alignment horizontal="center" vertical="center" wrapText="1"/>
      <protection/>
    </xf>
    <xf numFmtId="203" fontId="57" fillId="0" borderId="15" xfId="111" applyNumberFormat="1" applyFont="1" applyBorder="1" applyAlignment="1" applyProtection="1">
      <alignment horizontal="center" vertical="center" wrapText="1"/>
      <protection/>
    </xf>
    <xf numFmtId="204" fontId="57" fillId="0" borderId="15" xfId="111" applyNumberFormat="1" applyFont="1" applyBorder="1" applyAlignment="1" applyProtection="1">
      <alignment horizontal="center" vertical="center" wrapText="1"/>
      <protection/>
    </xf>
    <xf numFmtId="204" fontId="57" fillId="0" borderId="16" xfId="111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left" vertical="top" wrapText="1"/>
      <protection/>
    </xf>
    <xf numFmtId="0" fontId="18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52" fillId="0" borderId="0" xfId="111" applyFont="1" applyAlignment="1" applyProtection="1">
      <alignment horizontal="center" vertical="center" wrapText="1"/>
      <protection locked="0"/>
    </xf>
    <xf numFmtId="0" fontId="60" fillId="0" borderId="0" xfId="111" applyFont="1" applyAlignment="1" applyProtection="1">
      <alignment horizontal="left"/>
      <protection locked="0"/>
    </xf>
    <xf numFmtId="0" fontId="55" fillId="0" borderId="20" xfId="111" applyFont="1" applyBorder="1" applyAlignment="1" applyProtection="1">
      <alignment horizontal="center" vertical="center" wrapText="1"/>
      <protection locked="0"/>
    </xf>
    <xf numFmtId="0" fontId="55" fillId="0" borderId="11" xfId="111" applyFont="1" applyBorder="1" applyAlignment="1" applyProtection="1">
      <alignment horizontal="center" vertical="center" wrapText="1"/>
      <protection locked="0"/>
    </xf>
    <xf numFmtId="0" fontId="55" fillId="0" borderId="14" xfId="111" applyFont="1" applyBorder="1" applyAlignment="1" applyProtection="1">
      <alignment horizontal="center" vertical="center" wrapText="1"/>
      <protection locked="0"/>
    </xf>
    <xf numFmtId="0" fontId="55" fillId="0" borderId="12" xfId="111" applyFont="1" applyBorder="1" applyAlignment="1" applyProtection="1">
      <alignment horizontal="center" vertical="center" wrapText="1"/>
      <protection locked="0"/>
    </xf>
    <xf numFmtId="0" fontId="55" fillId="0" borderId="21" xfId="111" applyFont="1" applyBorder="1" applyAlignment="1" applyProtection="1">
      <alignment horizontal="center" vertical="center" wrapText="1"/>
      <protection locked="0"/>
    </xf>
    <xf numFmtId="0" fontId="57" fillId="0" borderId="22" xfId="111" applyFont="1" applyBorder="1" applyAlignment="1" applyProtection="1">
      <alignment horizontal="center" vertical="center"/>
      <protection locked="0"/>
    </xf>
    <xf numFmtId="0" fontId="57" fillId="0" borderId="15" xfId="111" applyFont="1" applyBorder="1" applyAlignment="1" applyProtection="1">
      <alignment horizontal="center" vertical="center"/>
      <protection locked="0"/>
    </xf>
    <xf numFmtId="1" fontId="53" fillId="0" borderId="0" xfId="111" applyNumberFormat="1" applyFont="1" applyBorder="1" applyAlignment="1" quotePrefix="1">
      <alignment horizontal="left"/>
      <protection/>
    </xf>
    <xf numFmtId="0" fontId="54" fillId="0" borderId="0" xfId="111" applyFont="1" applyBorder="1" applyAlignment="1">
      <alignment horizontal="left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top" wrapText="1"/>
      <protection/>
    </xf>
    <xf numFmtId="0" fontId="9" fillId="0" borderId="19" xfId="0" applyFont="1" applyBorder="1" applyAlignment="1" applyProtection="1">
      <alignment horizontal="center" vertical="top" wrapText="1"/>
      <protection/>
    </xf>
    <xf numFmtId="0" fontId="9" fillId="0" borderId="23" xfId="0" applyFont="1" applyBorder="1" applyAlignment="1" applyProtection="1">
      <alignment horizontal="center" vertical="top" wrapText="1"/>
      <protection/>
    </xf>
    <xf numFmtId="0" fontId="9" fillId="0" borderId="18" xfId="0" applyFont="1" applyBorder="1" applyAlignment="1" applyProtection="1">
      <alignment horizontal="center" vertical="top" wrapText="1"/>
      <protection/>
    </xf>
    <xf numFmtId="0" fontId="9" fillId="0" borderId="23" xfId="0" applyFont="1" applyBorder="1" applyAlignment="1" applyProtection="1">
      <alignment horizontal="center" vertical="top" wrapText="1"/>
      <protection/>
    </xf>
    <xf numFmtId="0" fontId="9" fillId="0" borderId="19" xfId="0" applyFont="1" applyBorder="1" applyAlignment="1" applyProtection="1">
      <alignment horizontal="center" vertical="top" wrapText="1"/>
      <protection/>
    </xf>
    <xf numFmtId="0" fontId="21" fillId="0" borderId="18" xfId="0" applyFont="1" applyBorder="1" applyAlignment="1" applyProtection="1">
      <alignment horizontal="center" vertical="top" wrapText="1"/>
      <protection/>
    </xf>
    <xf numFmtId="0" fontId="21" fillId="0" borderId="23" xfId="0" applyFont="1" applyBorder="1" applyAlignment="1" applyProtection="1">
      <alignment horizontal="center" vertical="top" wrapText="1"/>
      <protection/>
    </xf>
    <xf numFmtId="0" fontId="21" fillId="0" borderId="19" xfId="0" applyFont="1" applyBorder="1" applyAlignment="1" applyProtection="1">
      <alignment horizontal="center" vertical="top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0" fontId="15" fillId="0" borderId="10" xfId="0" applyFont="1" applyBorder="1" applyAlignment="1" applyProtection="1">
      <alignment horizontal="right" vertical="top" wrapText="1"/>
      <protection/>
    </xf>
    <xf numFmtId="4" fontId="16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4" fontId="15" fillId="0" borderId="10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6" xfId="107"/>
    <cellStyle name="Обычный 7" xfId="108"/>
    <cellStyle name="Обычный 8" xfId="109"/>
    <cellStyle name="Обычный 9" xfId="110"/>
    <cellStyle name="Обычный_дод_сес_24_12_2020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%20&#1056;&#1110;&#1096;&#1077;&#1085;&#1085;&#1103;\11.23.12.20%20&#1047;&#1084;&#1110;&#1085;&#1080;%20&#1076;&#1086;%20&#1088;&#1110;&#1096;&#1077;&#1085;&#1085;&#1103;\&#1076;&#1086;&#1076;_&#1089;&#1077;&#1089;_24_12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pka"/>
      <sheetName val="дод1"/>
      <sheetName val="дод2"/>
      <sheetName val="дод3"/>
      <sheetName val="Дод4"/>
      <sheetName val="Дод5"/>
      <sheetName val="Дод6"/>
      <sheetName val="Дод7"/>
    </sheetNames>
    <sheetDataSet>
      <sheetData sheetId="0">
        <row r="11">
          <cell r="D11" t="str">
            <v>Олена ПЕТРЕНКО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showZeros="0" zoomScale="150" zoomScaleNormal="150" zoomScalePageLayoutView="0" workbookViewId="0" topLeftCell="B1">
      <selection activeCell="K84" sqref="K84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0.14062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90" t="s">
        <v>397</v>
      </c>
      <c r="F1" s="90"/>
      <c r="G1" s="90"/>
      <c r="H1" s="90"/>
      <c r="I1" s="1"/>
    </row>
    <row r="2" spans="1:9" ht="9.75" customHeight="1">
      <c r="A2" s="1"/>
      <c r="B2" s="1"/>
      <c r="C2" s="1"/>
      <c r="D2" s="1"/>
      <c r="E2" s="91" t="s">
        <v>0</v>
      </c>
      <c r="F2" s="91"/>
      <c r="G2" s="91"/>
      <c r="H2" s="91"/>
      <c r="I2" s="1"/>
    </row>
    <row r="3" spans="1:9" ht="18" customHeight="1">
      <c r="A3" s="1"/>
      <c r="B3" s="1"/>
      <c r="C3" s="1"/>
      <c r="D3" s="1"/>
      <c r="E3" s="91" t="s">
        <v>1</v>
      </c>
      <c r="F3" s="91"/>
      <c r="G3" s="91"/>
      <c r="H3" s="91"/>
      <c r="I3" s="1"/>
    </row>
    <row r="4" spans="1:9" ht="9.75" customHeight="1">
      <c r="A4" s="1"/>
      <c r="B4" s="1"/>
      <c r="C4" s="1"/>
      <c r="D4" s="1"/>
      <c r="E4" s="91" t="s">
        <v>2</v>
      </c>
      <c r="F4" s="91"/>
      <c r="G4" s="91"/>
      <c r="H4" s="91"/>
      <c r="I4" s="1"/>
    </row>
    <row r="5" spans="1:9" ht="15.75" customHeight="1">
      <c r="A5" s="1"/>
      <c r="B5" s="92" t="s">
        <v>237</v>
      </c>
      <c r="C5" s="92"/>
      <c r="D5" s="92"/>
      <c r="E5" s="92"/>
      <c r="F5" s="92"/>
      <c r="G5" s="92"/>
      <c r="H5" s="92"/>
      <c r="I5" s="1"/>
    </row>
    <row r="6" spans="1:9" ht="15.75" customHeight="1">
      <c r="A6" s="1"/>
      <c r="B6" s="92" t="s">
        <v>238</v>
      </c>
      <c r="C6" s="92"/>
      <c r="D6" s="92"/>
      <c r="E6" s="92"/>
      <c r="F6" s="92"/>
      <c r="G6" s="92"/>
      <c r="H6" s="92"/>
      <c r="I6" s="1"/>
    </row>
    <row r="7" spans="1:9" ht="10.5" customHeight="1">
      <c r="A7" s="1"/>
      <c r="B7" s="93" t="s">
        <v>5</v>
      </c>
      <c r="C7" s="93"/>
      <c r="D7" s="1"/>
      <c r="E7" s="1"/>
      <c r="F7" s="1"/>
      <c r="G7" s="1"/>
      <c r="H7" s="1"/>
      <c r="I7" s="1"/>
    </row>
    <row r="8" spans="1:9" ht="12" customHeight="1">
      <c r="A8" s="1"/>
      <c r="B8" s="94" t="s">
        <v>6</v>
      </c>
      <c r="C8" s="94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7</v>
      </c>
      <c r="I9" s="1"/>
    </row>
    <row r="10" spans="1:9" ht="12" customHeight="1">
      <c r="A10" s="1"/>
      <c r="B10" s="95" t="s">
        <v>239</v>
      </c>
      <c r="C10" s="95" t="s">
        <v>240</v>
      </c>
      <c r="D10" s="95"/>
      <c r="E10" s="95" t="s">
        <v>15</v>
      </c>
      <c r="F10" s="95" t="s">
        <v>241</v>
      </c>
      <c r="G10" s="96" t="s">
        <v>13</v>
      </c>
      <c r="H10" s="96"/>
      <c r="I10" s="1"/>
    </row>
    <row r="11" spans="1:9" ht="28.5" customHeight="1">
      <c r="A11" s="1"/>
      <c r="B11" s="95"/>
      <c r="C11" s="95"/>
      <c r="D11" s="95"/>
      <c r="E11" s="95"/>
      <c r="F11" s="95"/>
      <c r="G11" s="4" t="s">
        <v>242</v>
      </c>
      <c r="H11" s="16" t="s">
        <v>243</v>
      </c>
      <c r="I11" s="1"/>
    </row>
    <row r="12" spans="1:9" ht="12" customHeight="1">
      <c r="A12" s="1"/>
      <c r="B12" s="5" t="s">
        <v>22</v>
      </c>
      <c r="C12" s="97" t="s">
        <v>23</v>
      </c>
      <c r="D12" s="97"/>
      <c r="E12" s="5" t="s">
        <v>24</v>
      </c>
      <c r="F12" s="5" t="s">
        <v>25</v>
      </c>
      <c r="G12" s="5" t="s">
        <v>26</v>
      </c>
      <c r="H12" s="5" t="s">
        <v>27</v>
      </c>
      <c r="I12" s="1"/>
    </row>
    <row r="13" spans="1:9" ht="13.5" customHeight="1">
      <c r="A13" s="1"/>
      <c r="B13" s="17" t="s">
        <v>244</v>
      </c>
      <c r="C13" s="98" t="s">
        <v>245</v>
      </c>
      <c r="D13" s="98"/>
      <c r="E13" s="18">
        <v>81982738</v>
      </c>
      <c r="F13" s="18">
        <v>81962738</v>
      </c>
      <c r="G13" s="18">
        <v>20000</v>
      </c>
      <c r="H13" s="18">
        <v>0</v>
      </c>
      <c r="I13" s="1"/>
    </row>
    <row r="14" spans="1:9" ht="19.5" customHeight="1">
      <c r="A14" s="1"/>
      <c r="B14" s="17" t="s">
        <v>246</v>
      </c>
      <c r="C14" s="99" t="s">
        <v>247</v>
      </c>
      <c r="D14" s="99"/>
      <c r="E14" s="18">
        <v>46262838</v>
      </c>
      <c r="F14" s="18">
        <v>46262838</v>
      </c>
      <c r="G14" s="18">
        <v>0</v>
      </c>
      <c r="H14" s="18">
        <v>0</v>
      </c>
      <c r="I14" s="1"/>
    </row>
    <row r="15" spans="1:9" ht="13.5" customHeight="1">
      <c r="A15" s="1"/>
      <c r="B15" s="17" t="s">
        <v>248</v>
      </c>
      <c r="C15" s="99" t="s">
        <v>249</v>
      </c>
      <c r="D15" s="99"/>
      <c r="E15" s="18">
        <v>46260316</v>
      </c>
      <c r="F15" s="18">
        <v>46260316</v>
      </c>
      <c r="G15" s="18">
        <v>0</v>
      </c>
      <c r="H15" s="18">
        <v>0</v>
      </c>
      <c r="I15" s="1"/>
    </row>
    <row r="16" spans="1:9" ht="19.5" customHeight="1">
      <c r="A16" s="1"/>
      <c r="B16" s="20" t="s">
        <v>250</v>
      </c>
      <c r="C16" s="100" t="s">
        <v>251</v>
      </c>
      <c r="D16" s="100"/>
      <c r="E16" s="23">
        <v>27974100</v>
      </c>
      <c r="F16" s="23">
        <v>27974100</v>
      </c>
      <c r="G16" s="23">
        <v>0</v>
      </c>
      <c r="H16" s="23">
        <v>0</v>
      </c>
      <c r="I16" s="1"/>
    </row>
    <row r="17" spans="1:9" ht="37.5" customHeight="1">
      <c r="A17" s="1"/>
      <c r="B17" s="20" t="s">
        <v>252</v>
      </c>
      <c r="C17" s="100" t="s">
        <v>253</v>
      </c>
      <c r="D17" s="100"/>
      <c r="E17" s="23">
        <v>2402700</v>
      </c>
      <c r="F17" s="23">
        <v>2402700</v>
      </c>
      <c r="G17" s="23">
        <v>0</v>
      </c>
      <c r="H17" s="23">
        <v>0</v>
      </c>
      <c r="I17" s="1"/>
    </row>
    <row r="18" spans="1:9" ht="19.5" customHeight="1">
      <c r="A18" s="1"/>
      <c r="B18" s="20" t="s">
        <v>254</v>
      </c>
      <c r="C18" s="100" t="s">
        <v>255</v>
      </c>
      <c r="D18" s="100"/>
      <c r="E18" s="23">
        <v>14000000</v>
      </c>
      <c r="F18" s="23">
        <v>14000000</v>
      </c>
      <c r="G18" s="23">
        <v>0</v>
      </c>
      <c r="H18" s="23">
        <v>0</v>
      </c>
      <c r="I18" s="1"/>
    </row>
    <row r="19" spans="1:9" ht="19.5" customHeight="1">
      <c r="A19" s="1"/>
      <c r="B19" s="20" t="s">
        <v>256</v>
      </c>
      <c r="C19" s="100" t="s">
        <v>257</v>
      </c>
      <c r="D19" s="100"/>
      <c r="E19" s="23">
        <v>433000</v>
      </c>
      <c r="F19" s="23">
        <v>433000</v>
      </c>
      <c r="G19" s="23">
        <v>0</v>
      </c>
      <c r="H19" s="23">
        <v>0</v>
      </c>
      <c r="I19" s="1"/>
    </row>
    <row r="20" spans="1:9" ht="19.5" customHeight="1">
      <c r="A20" s="1"/>
      <c r="B20" s="20" t="s">
        <v>258</v>
      </c>
      <c r="C20" s="100" t="s">
        <v>259</v>
      </c>
      <c r="D20" s="100"/>
      <c r="E20" s="23">
        <v>1450516</v>
      </c>
      <c r="F20" s="23">
        <v>1450516</v>
      </c>
      <c r="G20" s="23">
        <v>0</v>
      </c>
      <c r="H20" s="23">
        <v>0</v>
      </c>
      <c r="I20" s="1"/>
    </row>
    <row r="21" spans="1:9" ht="13.5" customHeight="1">
      <c r="A21" s="1"/>
      <c r="B21" s="17" t="s">
        <v>260</v>
      </c>
      <c r="C21" s="99" t="s">
        <v>261</v>
      </c>
      <c r="D21" s="99"/>
      <c r="E21" s="18">
        <v>2522</v>
      </c>
      <c r="F21" s="18">
        <v>2522</v>
      </c>
      <c r="G21" s="18">
        <v>0</v>
      </c>
      <c r="H21" s="18">
        <v>0</v>
      </c>
      <c r="I21" s="1"/>
    </row>
    <row r="22" spans="1:9" ht="19.5" customHeight="1">
      <c r="A22" s="1"/>
      <c r="B22" s="20" t="s">
        <v>262</v>
      </c>
      <c r="C22" s="100" t="s">
        <v>263</v>
      </c>
      <c r="D22" s="100"/>
      <c r="E22" s="23">
        <v>2522</v>
      </c>
      <c r="F22" s="23">
        <v>2522</v>
      </c>
      <c r="G22" s="23">
        <v>0</v>
      </c>
      <c r="H22" s="23">
        <v>0</v>
      </c>
      <c r="I22" s="1"/>
    </row>
    <row r="23" spans="1:9" ht="13.5" customHeight="1">
      <c r="A23" s="1"/>
      <c r="B23" s="17" t="s">
        <v>264</v>
      </c>
      <c r="C23" s="99" t="s">
        <v>265</v>
      </c>
      <c r="D23" s="99"/>
      <c r="E23" s="18">
        <v>3786100</v>
      </c>
      <c r="F23" s="18">
        <v>3786100</v>
      </c>
      <c r="G23" s="18">
        <v>0</v>
      </c>
      <c r="H23" s="18">
        <v>0</v>
      </c>
      <c r="I23" s="1"/>
    </row>
    <row r="24" spans="1:9" ht="13.5" customHeight="1">
      <c r="A24" s="1"/>
      <c r="B24" s="17" t="s">
        <v>266</v>
      </c>
      <c r="C24" s="99" t="s">
        <v>267</v>
      </c>
      <c r="D24" s="99"/>
      <c r="E24" s="18">
        <v>10600</v>
      </c>
      <c r="F24" s="18">
        <v>10600</v>
      </c>
      <c r="G24" s="18">
        <v>0</v>
      </c>
      <c r="H24" s="18">
        <v>0</v>
      </c>
      <c r="I24" s="1"/>
    </row>
    <row r="25" spans="1:9" ht="28.5" customHeight="1">
      <c r="A25" s="1"/>
      <c r="B25" s="20" t="s">
        <v>268</v>
      </c>
      <c r="C25" s="100" t="s">
        <v>269</v>
      </c>
      <c r="D25" s="100"/>
      <c r="E25" s="23">
        <v>10600</v>
      </c>
      <c r="F25" s="23">
        <v>10600</v>
      </c>
      <c r="G25" s="23">
        <v>0</v>
      </c>
      <c r="H25" s="23">
        <v>0</v>
      </c>
      <c r="I25" s="1"/>
    </row>
    <row r="26" spans="1:9" ht="19.5" customHeight="1">
      <c r="A26" s="1"/>
      <c r="B26" s="17" t="s">
        <v>270</v>
      </c>
      <c r="C26" s="99" t="s">
        <v>271</v>
      </c>
      <c r="D26" s="99"/>
      <c r="E26" s="18">
        <v>3775500</v>
      </c>
      <c r="F26" s="18">
        <v>3775500</v>
      </c>
      <c r="G26" s="18">
        <v>0</v>
      </c>
      <c r="H26" s="18">
        <v>0</v>
      </c>
      <c r="I26" s="1"/>
    </row>
    <row r="27" spans="1:9" ht="19.5" customHeight="1">
      <c r="A27" s="1"/>
      <c r="B27" s="20" t="s">
        <v>272</v>
      </c>
      <c r="C27" s="100" t="s">
        <v>273</v>
      </c>
      <c r="D27" s="100"/>
      <c r="E27" s="23">
        <v>18000</v>
      </c>
      <c r="F27" s="23">
        <v>18000</v>
      </c>
      <c r="G27" s="23">
        <v>0</v>
      </c>
      <c r="H27" s="23">
        <v>0</v>
      </c>
      <c r="I27" s="1"/>
    </row>
    <row r="28" spans="1:9" ht="19.5" customHeight="1">
      <c r="A28" s="1"/>
      <c r="B28" s="20" t="s">
        <v>274</v>
      </c>
      <c r="C28" s="100" t="s">
        <v>275</v>
      </c>
      <c r="D28" s="100"/>
      <c r="E28" s="23">
        <v>3203000</v>
      </c>
      <c r="F28" s="23">
        <v>3203000</v>
      </c>
      <c r="G28" s="23">
        <v>0</v>
      </c>
      <c r="H28" s="23">
        <v>0</v>
      </c>
      <c r="I28" s="1"/>
    </row>
    <row r="29" spans="1:9" ht="19.5" customHeight="1">
      <c r="A29" s="1"/>
      <c r="B29" s="20" t="s">
        <v>276</v>
      </c>
      <c r="C29" s="100" t="s">
        <v>277</v>
      </c>
      <c r="D29" s="100"/>
      <c r="E29" s="23">
        <v>554500</v>
      </c>
      <c r="F29" s="23">
        <v>554500</v>
      </c>
      <c r="G29" s="23">
        <v>0</v>
      </c>
      <c r="H29" s="23">
        <v>0</v>
      </c>
      <c r="I29" s="1"/>
    </row>
    <row r="30" spans="1:9" ht="13.5" customHeight="1">
      <c r="A30" s="1"/>
      <c r="B30" s="17" t="s">
        <v>278</v>
      </c>
      <c r="C30" s="99" t="s">
        <v>279</v>
      </c>
      <c r="D30" s="99"/>
      <c r="E30" s="18">
        <v>2079200</v>
      </c>
      <c r="F30" s="18">
        <v>2079200</v>
      </c>
      <c r="G30" s="18">
        <v>0</v>
      </c>
      <c r="H30" s="18">
        <v>0</v>
      </c>
      <c r="I30" s="1"/>
    </row>
    <row r="31" spans="1:9" ht="19.5" customHeight="1">
      <c r="A31" s="1"/>
      <c r="B31" s="17" t="s">
        <v>280</v>
      </c>
      <c r="C31" s="99" t="s">
        <v>281</v>
      </c>
      <c r="D31" s="99"/>
      <c r="E31" s="18">
        <v>400000</v>
      </c>
      <c r="F31" s="18">
        <v>400000</v>
      </c>
      <c r="G31" s="18">
        <v>0</v>
      </c>
      <c r="H31" s="18">
        <v>0</v>
      </c>
      <c r="I31" s="1"/>
    </row>
    <row r="32" spans="1:9" ht="13.5" customHeight="1">
      <c r="A32" s="1"/>
      <c r="B32" s="20" t="s">
        <v>282</v>
      </c>
      <c r="C32" s="100" t="s">
        <v>283</v>
      </c>
      <c r="D32" s="100"/>
      <c r="E32" s="23">
        <v>400000</v>
      </c>
      <c r="F32" s="23">
        <v>400000</v>
      </c>
      <c r="G32" s="23">
        <v>0</v>
      </c>
      <c r="H32" s="23">
        <v>0</v>
      </c>
      <c r="I32" s="1"/>
    </row>
    <row r="33" spans="1:9" ht="19.5" customHeight="1">
      <c r="A33" s="1"/>
      <c r="B33" s="17" t="s">
        <v>284</v>
      </c>
      <c r="C33" s="99" t="s">
        <v>285</v>
      </c>
      <c r="D33" s="99"/>
      <c r="E33" s="18">
        <v>1550000</v>
      </c>
      <c r="F33" s="18">
        <v>1550000</v>
      </c>
      <c r="G33" s="18">
        <v>0</v>
      </c>
      <c r="H33" s="18">
        <v>0</v>
      </c>
      <c r="I33" s="1"/>
    </row>
    <row r="34" spans="1:9" ht="13.5" customHeight="1">
      <c r="A34" s="1"/>
      <c r="B34" s="20" t="s">
        <v>286</v>
      </c>
      <c r="C34" s="100" t="s">
        <v>283</v>
      </c>
      <c r="D34" s="100"/>
      <c r="E34" s="23">
        <v>1550000</v>
      </c>
      <c r="F34" s="23">
        <v>1550000</v>
      </c>
      <c r="G34" s="23">
        <v>0</v>
      </c>
      <c r="H34" s="23">
        <v>0</v>
      </c>
      <c r="I34" s="1"/>
    </row>
    <row r="35" spans="1:9" ht="19.5" customHeight="1">
      <c r="A35" s="1"/>
      <c r="B35" s="17" t="s">
        <v>287</v>
      </c>
      <c r="C35" s="99" t="s">
        <v>288</v>
      </c>
      <c r="D35" s="99"/>
      <c r="E35" s="18">
        <v>129200</v>
      </c>
      <c r="F35" s="18">
        <v>129200</v>
      </c>
      <c r="G35" s="18">
        <v>0</v>
      </c>
      <c r="H35" s="18">
        <v>0</v>
      </c>
      <c r="I35" s="1"/>
    </row>
    <row r="36" spans="1:9" ht="46.5" customHeight="1">
      <c r="A36" s="1"/>
      <c r="B36" s="20" t="s">
        <v>289</v>
      </c>
      <c r="C36" s="100" t="s">
        <v>290</v>
      </c>
      <c r="D36" s="100"/>
      <c r="E36" s="23">
        <v>29200</v>
      </c>
      <c r="F36" s="23">
        <v>29200</v>
      </c>
      <c r="G36" s="23">
        <v>0</v>
      </c>
      <c r="H36" s="23">
        <v>0</v>
      </c>
      <c r="I36" s="1"/>
    </row>
    <row r="37" spans="1:9" ht="37.5" customHeight="1">
      <c r="A37" s="1"/>
      <c r="B37" s="20" t="s">
        <v>291</v>
      </c>
      <c r="C37" s="100" t="s">
        <v>292</v>
      </c>
      <c r="D37" s="100"/>
      <c r="E37" s="23">
        <v>100000</v>
      </c>
      <c r="F37" s="23">
        <v>100000</v>
      </c>
      <c r="G37" s="23">
        <v>0</v>
      </c>
      <c r="H37" s="23">
        <v>0</v>
      </c>
      <c r="I37" s="1"/>
    </row>
    <row r="38" spans="1:9" ht="19.5" customHeight="1">
      <c r="A38" s="1"/>
      <c r="B38" s="17" t="s">
        <v>293</v>
      </c>
      <c r="C38" s="99" t="s">
        <v>294</v>
      </c>
      <c r="D38" s="99"/>
      <c r="E38" s="18">
        <v>29834600</v>
      </c>
      <c r="F38" s="18">
        <v>29834600</v>
      </c>
      <c r="G38" s="18">
        <v>0</v>
      </c>
      <c r="H38" s="18">
        <v>0</v>
      </c>
      <c r="I38" s="1"/>
    </row>
    <row r="39" spans="1:9" ht="13.5" customHeight="1">
      <c r="A39" s="1"/>
      <c r="B39" s="17" t="s">
        <v>295</v>
      </c>
      <c r="C39" s="99" t="s">
        <v>296</v>
      </c>
      <c r="D39" s="99"/>
      <c r="E39" s="18">
        <v>14517000</v>
      </c>
      <c r="F39" s="18">
        <v>14517000</v>
      </c>
      <c r="G39" s="18">
        <v>0</v>
      </c>
      <c r="H39" s="18">
        <v>0</v>
      </c>
      <c r="I39" s="1"/>
    </row>
    <row r="40" spans="1:9" ht="19.5" customHeight="1">
      <c r="A40" s="1"/>
      <c r="B40" s="20" t="s">
        <v>297</v>
      </c>
      <c r="C40" s="100" t="s">
        <v>298</v>
      </c>
      <c r="D40" s="100"/>
      <c r="E40" s="23">
        <v>8600</v>
      </c>
      <c r="F40" s="23">
        <v>8600</v>
      </c>
      <c r="G40" s="23">
        <v>0</v>
      </c>
      <c r="H40" s="23">
        <v>0</v>
      </c>
      <c r="I40" s="1"/>
    </row>
    <row r="41" spans="1:9" ht="19.5" customHeight="1">
      <c r="A41" s="1"/>
      <c r="B41" s="20" t="s">
        <v>299</v>
      </c>
      <c r="C41" s="100" t="s">
        <v>300</v>
      </c>
      <c r="D41" s="100"/>
      <c r="E41" s="23">
        <v>66400</v>
      </c>
      <c r="F41" s="23">
        <v>66400</v>
      </c>
      <c r="G41" s="23">
        <v>0</v>
      </c>
      <c r="H41" s="23">
        <v>0</v>
      </c>
      <c r="I41" s="1"/>
    </row>
    <row r="42" spans="1:9" ht="19.5" customHeight="1">
      <c r="A42" s="1"/>
      <c r="B42" s="20" t="s">
        <v>301</v>
      </c>
      <c r="C42" s="100" t="s">
        <v>302</v>
      </c>
      <c r="D42" s="100"/>
      <c r="E42" s="23">
        <v>354000</v>
      </c>
      <c r="F42" s="23">
        <v>354000</v>
      </c>
      <c r="G42" s="23">
        <v>0</v>
      </c>
      <c r="H42" s="23">
        <v>0</v>
      </c>
      <c r="I42" s="1"/>
    </row>
    <row r="43" spans="1:9" ht="19.5" customHeight="1">
      <c r="A43" s="1"/>
      <c r="B43" s="20" t="s">
        <v>303</v>
      </c>
      <c r="C43" s="100" t="s">
        <v>304</v>
      </c>
      <c r="D43" s="100"/>
      <c r="E43" s="23">
        <v>658100</v>
      </c>
      <c r="F43" s="23">
        <v>658100</v>
      </c>
      <c r="G43" s="23">
        <v>0</v>
      </c>
      <c r="H43" s="23">
        <v>0</v>
      </c>
      <c r="I43" s="1"/>
    </row>
    <row r="44" spans="1:9" ht="13.5" customHeight="1">
      <c r="A44" s="1"/>
      <c r="B44" s="20" t="s">
        <v>305</v>
      </c>
      <c r="C44" s="100" t="s">
        <v>306</v>
      </c>
      <c r="D44" s="100"/>
      <c r="E44" s="23">
        <v>829900</v>
      </c>
      <c r="F44" s="23">
        <v>829900</v>
      </c>
      <c r="G44" s="23">
        <v>0</v>
      </c>
      <c r="H44" s="23">
        <v>0</v>
      </c>
      <c r="I44" s="1"/>
    </row>
    <row r="45" spans="1:9" ht="13.5" customHeight="1">
      <c r="A45" s="1"/>
      <c r="B45" s="20" t="s">
        <v>307</v>
      </c>
      <c r="C45" s="100" t="s">
        <v>308</v>
      </c>
      <c r="D45" s="100"/>
      <c r="E45" s="23">
        <v>5100000</v>
      </c>
      <c r="F45" s="23">
        <v>5100000</v>
      </c>
      <c r="G45" s="23">
        <v>0</v>
      </c>
      <c r="H45" s="23">
        <v>0</v>
      </c>
      <c r="I45" s="1"/>
    </row>
    <row r="46" spans="1:9" ht="13.5" customHeight="1">
      <c r="A46" s="1"/>
      <c r="B46" s="20" t="s">
        <v>309</v>
      </c>
      <c r="C46" s="100" t="s">
        <v>310</v>
      </c>
      <c r="D46" s="100"/>
      <c r="E46" s="23">
        <v>6000000</v>
      </c>
      <c r="F46" s="23">
        <v>6000000</v>
      </c>
      <c r="G46" s="23">
        <v>0</v>
      </c>
      <c r="H46" s="23">
        <v>0</v>
      </c>
      <c r="I46" s="1"/>
    </row>
    <row r="47" spans="1:9" ht="13.5" customHeight="1">
      <c r="A47" s="1"/>
      <c r="B47" s="20" t="s">
        <v>311</v>
      </c>
      <c r="C47" s="100" t="s">
        <v>312</v>
      </c>
      <c r="D47" s="100"/>
      <c r="E47" s="23">
        <v>1500000</v>
      </c>
      <c r="F47" s="23">
        <v>1500000</v>
      </c>
      <c r="G47" s="23">
        <v>0</v>
      </c>
      <c r="H47" s="23">
        <v>0</v>
      </c>
      <c r="I47" s="1"/>
    </row>
    <row r="48" spans="1:9" ht="13.5" customHeight="1">
      <c r="A48" s="1"/>
      <c r="B48" s="17" t="s">
        <v>313</v>
      </c>
      <c r="C48" s="99" t="s">
        <v>314</v>
      </c>
      <c r="D48" s="99"/>
      <c r="E48" s="18">
        <v>15317600</v>
      </c>
      <c r="F48" s="18">
        <v>15317600</v>
      </c>
      <c r="G48" s="18">
        <v>0</v>
      </c>
      <c r="H48" s="18">
        <v>0</v>
      </c>
      <c r="I48" s="1"/>
    </row>
    <row r="49" spans="1:9" ht="13.5" customHeight="1">
      <c r="A49" s="1"/>
      <c r="B49" s="20" t="s">
        <v>315</v>
      </c>
      <c r="C49" s="100" t="s">
        <v>316</v>
      </c>
      <c r="D49" s="100"/>
      <c r="E49" s="23">
        <v>141400</v>
      </c>
      <c r="F49" s="23">
        <v>141400</v>
      </c>
      <c r="G49" s="23">
        <v>0</v>
      </c>
      <c r="H49" s="23">
        <v>0</v>
      </c>
      <c r="I49" s="1"/>
    </row>
    <row r="50" spans="1:9" ht="13.5" customHeight="1">
      <c r="A50" s="1"/>
      <c r="B50" s="20" t="s">
        <v>317</v>
      </c>
      <c r="C50" s="100" t="s">
        <v>318</v>
      </c>
      <c r="D50" s="100"/>
      <c r="E50" s="23">
        <v>4976200</v>
      </c>
      <c r="F50" s="23">
        <v>4976200</v>
      </c>
      <c r="G50" s="23">
        <v>0</v>
      </c>
      <c r="H50" s="23">
        <v>0</v>
      </c>
      <c r="I50" s="1"/>
    </row>
    <row r="51" spans="1:9" ht="28.5" customHeight="1">
      <c r="A51" s="1"/>
      <c r="B51" s="20" t="s">
        <v>319</v>
      </c>
      <c r="C51" s="100" t="s">
        <v>320</v>
      </c>
      <c r="D51" s="100"/>
      <c r="E51" s="23">
        <v>10200000</v>
      </c>
      <c r="F51" s="23">
        <v>10200000</v>
      </c>
      <c r="G51" s="23">
        <v>0</v>
      </c>
      <c r="H51" s="23">
        <v>0</v>
      </c>
      <c r="I51" s="1"/>
    </row>
    <row r="52" spans="1:9" ht="13.5" customHeight="1">
      <c r="A52" s="1"/>
      <c r="B52" s="17" t="s">
        <v>321</v>
      </c>
      <c r="C52" s="99" t="s">
        <v>322</v>
      </c>
      <c r="D52" s="99"/>
      <c r="E52" s="18">
        <v>20000</v>
      </c>
      <c r="F52" s="18">
        <v>0</v>
      </c>
      <c r="G52" s="18">
        <v>20000</v>
      </c>
      <c r="H52" s="18">
        <v>0</v>
      </c>
      <c r="I52" s="1"/>
    </row>
    <row r="53" spans="1:9" ht="13.5" customHeight="1">
      <c r="A53" s="1"/>
      <c r="B53" s="17" t="s">
        <v>323</v>
      </c>
      <c r="C53" s="99" t="s">
        <v>324</v>
      </c>
      <c r="D53" s="99"/>
      <c r="E53" s="18">
        <v>20000</v>
      </c>
      <c r="F53" s="18">
        <v>0</v>
      </c>
      <c r="G53" s="18">
        <v>20000</v>
      </c>
      <c r="H53" s="18">
        <v>0</v>
      </c>
      <c r="I53" s="1"/>
    </row>
    <row r="54" spans="1:9" ht="28.5" customHeight="1">
      <c r="A54" s="1"/>
      <c r="B54" s="20" t="s">
        <v>325</v>
      </c>
      <c r="C54" s="100" t="s">
        <v>326</v>
      </c>
      <c r="D54" s="100"/>
      <c r="E54" s="23">
        <v>7000</v>
      </c>
      <c r="F54" s="23">
        <v>0</v>
      </c>
      <c r="G54" s="23">
        <v>7000</v>
      </c>
      <c r="H54" s="23">
        <v>0</v>
      </c>
      <c r="I54" s="1"/>
    </row>
    <row r="55" spans="1:9" ht="28.5" customHeight="1">
      <c r="A55" s="1"/>
      <c r="B55" s="20" t="s">
        <v>327</v>
      </c>
      <c r="C55" s="100" t="s">
        <v>328</v>
      </c>
      <c r="D55" s="100"/>
      <c r="E55" s="23">
        <v>13000</v>
      </c>
      <c r="F55" s="23">
        <v>0</v>
      </c>
      <c r="G55" s="23">
        <v>13000</v>
      </c>
      <c r="H55" s="23">
        <v>0</v>
      </c>
      <c r="I55" s="1"/>
    </row>
    <row r="56" spans="1:9" ht="13.5" customHeight="1">
      <c r="A56" s="1"/>
      <c r="B56" s="17" t="s">
        <v>329</v>
      </c>
      <c r="C56" s="98" t="s">
        <v>330</v>
      </c>
      <c r="D56" s="98"/>
      <c r="E56" s="18">
        <v>1710499</v>
      </c>
      <c r="F56" s="18">
        <v>1372700</v>
      </c>
      <c r="G56" s="18">
        <v>337799</v>
      </c>
      <c r="H56" s="18">
        <v>0</v>
      </c>
      <c r="I56" s="1"/>
    </row>
    <row r="57" spans="1:9" ht="13.5" customHeight="1">
      <c r="A57" s="1"/>
      <c r="B57" s="17" t="s">
        <v>331</v>
      </c>
      <c r="C57" s="99" t="s">
        <v>332</v>
      </c>
      <c r="D57" s="99"/>
      <c r="E57" s="18">
        <v>137500</v>
      </c>
      <c r="F57" s="18">
        <v>137500</v>
      </c>
      <c r="G57" s="18">
        <v>0</v>
      </c>
      <c r="H57" s="18">
        <v>0</v>
      </c>
      <c r="I57" s="1"/>
    </row>
    <row r="58" spans="1:9" ht="13.5" customHeight="1">
      <c r="A58" s="1"/>
      <c r="B58" s="17" t="s">
        <v>333</v>
      </c>
      <c r="C58" s="99" t="s">
        <v>334</v>
      </c>
      <c r="D58" s="99"/>
      <c r="E58" s="18">
        <v>137500</v>
      </c>
      <c r="F58" s="18">
        <v>137500</v>
      </c>
      <c r="G58" s="18">
        <v>0</v>
      </c>
      <c r="H58" s="18">
        <v>0</v>
      </c>
      <c r="I58" s="1"/>
    </row>
    <row r="59" spans="1:9" ht="13.5" customHeight="1">
      <c r="A59" s="1"/>
      <c r="B59" s="20" t="s">
        <v>335</v>
      </c>
      <c r="C59" s="100" t="s">
        <v>336</v>
      </c>
      <c r="D59" s="100"/>
      <c r="E59" s="23">
        <v>105000</v>
      </c>
      <c r="F59" s="23">
        <v>105000</v>
      </c>
      <c r="G59" s="23">
        <v>0</v>
      </c>
      <c r="H59" s="23">
        <v>0</v>
      </c>
      <c r="I59" s="1"/>
    </row>
    <row r="60" spans="1:9" ht="37.5" customHeight="1">
      <c r="A60" s="1"/>
      <c r="B60" s="20" t="s">
        <v>337</v>
      </c>
      <c r="C60" s="100" t="s">
        <v>338</v>
      </c>
      <c r="D60" s="100"/>
      <c r="E60" s="23">
        <v>32500</v>
      </c>
      <c r="F60" s="23">
        <v>32500</v>
      </c>
      <c r="G60" s="23">
        <v>0</v>
      </c>
      <c r="H60" s="23">
        <v>0</v>
      </c>
      <c r="I60" s="1"/>
    </row>
    <row r="61" spans="1:9" ht="19.5" customHeight="1">
      <c r="A61" s="1"/>
      <c r="B61" s="17" t="s">
        <v>339</v>
      </c>
      <c r="C61" s="99" t="s">
        <v>340</v>
      </c>
      <c r="D61" s="99"/>
      <c r="E61" s="18">
        <v>687200</v>
      </c>
      <c r="F61" s="18">
        <v>687200</v>
      </c>
      <c r="G61" s="18">
        <v>0</v>
      </c>
      <c r="H61" s="18">
        <v>0</v>
      </c>
      <c r="I61" s="1"/>
    </row>
    <row r="62" spans="1:9" ht="13.5" customHeight="1">
      <c r="A62" s="1"/>
      <c r="B62" s="17" t="s">
        <v>341</v>
      </c>
      <c r="C62" s="99" t="s">
        <v>342</v>
      </c>
      <c r="D62" s="99"/>
      <c r="E62" s="18">
        <v>485000</v>
      </c>
      <c r="F62" s="18">
        <v>485000</v>
      </c>
      <c r="G62" s="18">
        <v>0</v>
      </c>
      <c r="H62" s="18">
        <v>0</v>
      </c>
      <c r="I62" s="1"/>
    </row>
    <row r="63" spans="1:9" ht="13.5" customHeight="1">
      <c r="A63" s="1"/>
      <c r="B63" s="20" t="s">
        <v>343</v>
      </c>
      <c r="C63" s="100" t="s">
        <v>344</v>
      </c>
      <c r="D63" s="100"/>
      <c r="E63" s="23">
        <v>135000</v>
      </c>
      <c r="F63" s="23">
        <v>135000</v>
      </c>
      <c r="G63" s="23">
        <v>0</v>
      </c>
      <c r="H63" s="23">
        <v>0</v>
      </c>
      <c r="I63" s="1"/>
    </row>
    <row r="64" spans="1:9" ht="19.5" customHeight="1">
      <c r="A64" s="1"/>
      <c r="B64" s="20" t="s">
        <v>345</v>
      </c>
      <c r="C64" s="100" t="s">
        <v>346</v>
      </c>
      <c r="D64" s="100"/>
      <c r="E64" s="23">
        <v>350000</v>
      </c>
      <c r="F64" s="23">
        <v>350000</v>
      </c>
      <c r="G64" s="23">
        <v>0</v>
      </c>
      <c r="H64" s="23">
        <v>0</v>
      </c>
      <c r="I64" s="1"/>
    </row>
    <row r="65" spans="1:9" ht="19.5" customHeight="1">
      <c r="A65" s="1"/>
      <c r="B65" s="17" t="s">
        <v>347</v>
      </c>
      <c r="C65" s="99" t="s">
        <v>348</v>
      </c>
      <c r="D65" s="99"/>
      <c r="E65" s="18">
        <v>99000</v>
      </c>
      <c r="F65" s="18">
        <v>99000</v>
      </c>
      <c r="G65" s="18">
        <v>0</v>
      </c>
      <c r="H65" s="18">
        <v>0</v>
      </c>
      <c r="I65" s="1"/>
    </row>
    <row r="66" spans="1:9" ht="19.5" customHeight="1">
      <c r="A66" s="1"/>
      <c r="B66" s="20" t="s">
        <v>349</v>
      </c>
      <c r="C66" s="100" t="s">
        <v>350</v>
      </c>
      <c r="D66" s="100"/>
      <c r="E66" s="23">
        <v>99000</v>
      </c>
      <c r="F66" s="23">
        <v>99000</v>
      </c>
      <c r="G66" s="23">
        <v>0</v>
      </c>
      <c r="H66" s="23">
        <v>0</v>
      </c>
      <c r="I66" s="1"/>
    </row>
    <row r="67" spans="1:9" ht="13.5" customHeight="1">
      <c r="A67" s="1"/>
      <c r="B67" s="17" t="s">
        <v>351</v>
      </c>
      <c r="C67" s="99" t="s">
        <v>352</v>
      </c>
      <c r="D67" s="99"/>
      <c r="E67" s="18">
        <v>103200</v>
      </c>
      <c r="F67" s="18">
        <v>103200</v>
      </c>
      <c r="G67" s="18">
        <v>0</v>
      </c>
      <c r="H67" s="18">
        <v>0</v>
      </c>
      <c r="I67" s="1"/>
    </row>
    <row r="68" spans="1:9" ht="28.5" customHeight="1">
      <c r="A68" s="1"/>
      <c r="B68" s="20" t="s">
        <v>353</v>
      </c>
      <c r="C68" s="100" t="s">
        <v>354</v>
      </c>
      <c r="D68" s="100"/>
      <c r="E68" s="23">
        <v>103200</v>
      </c>
      <c r="F68" s="23">
        <v>103200</v>
      </c>
      <c r="G68" s="23">
        <v>0</v>
      </c>
      <c r="H68" s="23">
        <v>0</v>
      </c>
      <c r="I68" s="1"/>
    </row>
    <row r="69" spans="1:9" ht="13.5" customHeight="1">
      <c r="A69" s="1"/>
      <c r="B69" s="17" t="s">
        <v>355</v>
      </c>
      <c r="C69" s="99" t="s">
        <v>356</v>
      </c>
      <c r="D69" s="99"/>
      <c r="E69" s="18">
        <v>548000</v>
      </c>
      <c r="F69" s="18">
        <v>548000</v>
      </c>
      <c r="G69" s="18">
        <v>0</v>
      </c>
      <c r="H69" s="18">
        <v>0</v>
      </c>
      <c r="I69" s="1"/>
    </row>
    <row r="70" spans="1:9" ht="13.5" customHeight="1">
      <c r="A70" s="1"/>
      <c r="B70" s="17" t="s">
        <v>357</v>
      </c>
      <c r="C70" s="99" t="s">
        <v>334</v>
      </c>
      <c r="D70" s="99"/>
      <c r="E70" s="18">
        <v>548000</v>
      </c>
      <c r="F70" s="18">
        <v>548000</v>
      </c>
      <c r="G70" s="18">
        <v>0</v>
      </c>
      <c r="H70" s="18">
        <v>0</v>
      </c>
      <c r="I70" s="1"/>
    </row>
    <row r="71" spans="1:9" ht="13.5" customHeight="1">
      <c r="A71" s="1"/>
      <c r="B71" s="20" t="s">
        <v>358</v>
      </c>
      <c r="C71" s="100" t="s">
        <v>334</v>
      </c>
      <c r="D71" s="100"/>
      <c r="E71" s="23">
        <v>548000</v>
      </c>
      <c r="F71" s="23">
        <v>548000</v>
      </c>
      <c r="G71" s="23">
        <v>0</v>
      </c>
      <c r="H71" s="23">
        <v>0</v>
      </c>
      <c r="I71" s="1"/>
    </row>
    <row r="72" spans="1:9" ht="13.5" customHeight="1">
      <c r="A72" s="1"/>
      <c r="B72" s="17" t="s">
        <v>359</v>
      </c>
      <c r="C72" s="99" t="s">
        <v>360</v>
      </c>
      <c r="D72" s="99"/>
      <c r="E72" s="18">
        <v>337799</v>
      </c>
      <c r="F72" s="18">
        <v>0</v>
      </c>
      <c r="G72" s="18">
        <v>337799</v>
      </c>
      <c r="H72" s="18">
        <v>0</v>
      </c>
      <c r="I72" s="1"/>
    </row>
    <row r="73" spans="1:9" ht="19.5" customHeight="1">
      <c r="A73" s="1"/>
      <c r="B73" s="17" t="s">
        <v>361</v>
      </c>
      <c r="C73" s="99" t="s">
        <v>362</v>
      </c>
      <c r="D73" s="99"/>
      <c r="E73" s="18">
        <v>337799</v>
      </c>
      <c r="F73" s="18">
        <v>0</v>
      </c>
      <c r="G73" s="18">
        <v>337799</v>
      </c>
      <c r="H73" s="18">
        <v>0</v>
      </c>
      <c r="I73" s="1"/>
    </row>
    <row r="74" spans="1:9" ht="19.5" customHeight="1">
      <c r="A74" s="1"/>
      <c r="B74" s="20" t="s">
        <v>363</v>
      </c>
      <c r="C74" s="100" t="s">
        <v>364</v>
      </c>
      <c r="D74" s="100"/>
      <c r="E74" s="23">
        <v>252799</v>
      </c>
      <c r="F74" s="23">
        <v>0</v>
      </c>
      <c r="G74" s="23">
        <v>252799</v>
      </c>
      <c r="H74" s="23">
        <v>0</v>
      </c>
      <c r="I74" s="1"/>
    </row>
    <row r="75" spans="1:9" ht="19.5" customHeight="1">
      <c r="A75" s="1"/>
      <c r="B75" s="20" t="s">
        <v>365</v>
      </c>
      <c r="C75" s="100" t="s">
        <v>366</v>
      </c>
      <c r="D75" s="100"/>
      <c r="E75" s="23">
        <v>85000</v>
      </c>
      <c r="F75" s="23">
        <v>0</v>
      </c>
      <c r="G75" s="23">
        <v>85000</v>
      </c>
      <c r="H75" s="23">
        <v>0</v>
      </c>
      <c r="I75" s="1"/>
    </row>
    <row r="76" spans="1:9" ht="27.75" customHeight="1">
      <c r="A76" s="1"/>
      <c r="B76" s="4" t="s">
        <v>39</v>
      </c>
      <c r="C76" s="101" t="s">
        <v>367</v>
      </c>
      <c r="D76" s="101"/>
      <c r="E76" s="12">
        <v>83693237</v>
      </c>
      <c r="F76" s="12">
        <v>83335438</v>
      </c>
      <c r="G76" s="12">
        <v>357799</v>
      </c>
      <c r="H76" s="12">
        <v>0</v>
      </c>
      <c r="I76" s="1"/>
    </row>
    <row r="77" spans="1:9" ht="13.5" customHeight="1">
      <c r="A77" s="1"/>
      <c r="B77" s="17" t="s">
        <v>368</v>
      </c>
      <c r="C77" s="98" t="s">
        <v>369</v>
      </c>
      <c r="D77" s="98"/>
      <c r="E77" s="18">
        <v>79952335</v>
      </c>
      <c r="F77" s="18">
        <v>75562335</v>
      </c>
      <c r="G77" s="18">
        <v>4390000</v>
      </c>
      <c r="H77" s="18">
        <v>4390000</v>
      </c>
      <c r="I77" s="1"/>
    </row>
    <row r="78" spans="1:9" ht="13.5" customHeight="1">
      <c r="A78" s="1"/>
      <c r="B78" s="17" t="s">
        <v>370</v>
      </c>
      <c r="C78" s="99" t="s">
        <v>371</v>
      </c>
      <c r="D78" s="99"/>
      <c r="E78" s="18">
        <v>79952335</v>
      </c>
      <c r="F78" s="18">
        <v>75562335</v>
      </c>
      <c r="G78" s="18">
        <v>4390000</v>
      </c>
      <c r="H78" s="18">
        <v>4390000</v>
      </c>
      <c r="I78" s="1"/>
    </row>
    <row r="79" spans="1:9" ht="13.5" customHeight="1">
      <c r="A79" s="1"/>
      <c r="B79" s="17" t="s">
        <v>372</v>
      </c>
      <c r="C79" s="99" t="s">
        <v>373</v>
      </c>
      <c r="D79" s="99"/>
      <c r="E79" s="18">
        <v>31210600</v>
      </c>
      <c r="F79" s="18">
        <v>31210600</v>
      </c>
      <c r="G79" s="18">
        <v>0</v>
      </c>
      <c r="H79" s="18">
        <v>0</v>
      </c>
      <c r="I79" s="1"/>
    </row>
    <row r="80" spans="1:9" ht="13.5" customHeight="1">
      <c r="A80" s="1"/>
      <c r="B80" s="20" t="s">
        <v>374</v>
      </c>
      <c r="C80" s="100" t="s">
        <v>375</v>
      </c>
      <c r="D80" s="100"/>
      <c r="E80" s="23">
        <v>23666200</v>
      </c>
      <c r="F80" s="23">
        <v>23666200</v>
      </c>
      <c r="G80" s="23">
        <v>0</v>
      </c>
      <c r="H80" s="23">
        <v>0</v>
      </c>
      <c r="I80" s="1"/>
    </row>
    <row r="81" spans="1:9" ht="46.5" customHeight="1">
      <c r="A81" s="1"/>
      <c r="B81" s="20" t="s">
        <v>376</v>
      </c>
      <c r="C81" s="100" t="s">
        <v>377</v>
      </c>
      <c r="D81" s="100"/>
      <c r="E81" s="23">
        <v>7544400</v>
      </c>
      <c r="F81" s="23">
        <v>7544400</v>
      </c>
      <c r="G81" s="23">
        <v>0</v>
      </c>
      <c r="H81" s="23">
        <v>0</v>
      </c>
      <c r="I81" s="1"/>
    </row>
    <row r="82" spans="1:9" ht="13.5" customHeight="1">
      <c r="A82" s="1"/>
      <c r="B82" s="17" t="s">
        <v>378</v>
      </c>
      <c r="C82" s="99" t="s">
        <v>379</v>
      </c>
      <c r="D82" s="99"/>
      <c r="E82" s="18">
        <v>41465000</v>
      </c>
      <c r="F82" s="18">
        <v>41465000</v>
      </c>
      <c r="G82" s="18">
        <v>0</v>
      </c>
      <c r="H82" s="18">
        <v>0</v>
      </c>
      <c r="I82" s="1"/>
    </row>
    <row r="83" spans="1:9" ht="13.5" customHeight="1">
      <c r="A83" s="1"/>
      <c r="B83" s="20" t="s">
        <v>380</v>
      </c>
      <c r="C83" s="100" t="s">
        <v>381</v>
      </c>
      <c r="D83" s="100"/>
      <c r="E83" s="23">
        <v>41465000</v>
      </c>
      <c r="F83" s="23">
        <v>41465000</v>
      </c>
      <c r="G83" s="23">
        <v>0</v>
      </c>
      <c r="H83" s="23">
        <v>0</v>
      </c>
      <c r="I83" s="1"/>
    </row>
    <row r="84" spans="1:9" ht="13.5" customHeight="1">
      <c r="A84" s="1"/>
      <c r="B84" s="17" t="s">
        <v>382</v>
      </c>
      <c r="C84" s="99" t="s">
        <v>383</v>
      </c>
      <c r="D84" s="99"/>
      <c r="E84" s="18">
        <v>2733245</v>
      </c>
      <c r="F84" s="18">
        <v>2733245</v>
      </c>
      <c r="G84" s="18">
        <v>0</v>
      </c>
      <c r="H84" s="18">
        <v>0</v>
      </c>
      <c r="I84" s="1"/>
    </row>
    <row r="85" spans="1:9" ht="28.5" customHeight="1">
      <c r="A85" s="1"/>
      <c r="B85" s="20" t="s">
        <v>384</v>
      </c>
      <c r="C85" s="100" t="s">
        <v>385</v>
      </c>
      <c r="D85" s="100"/>
      <c r="E85" s="23">
        <v>905300</v>
      </c>
      <c r="F85" s="23">
        <v>905300</v>
      </c>
      <c r="G85" s="23">
        <v>0</v>
      </c>
      <c r="H85" s="23">
        <v>0</v>
      </c>
      <c r="I85" s="1"/>
    </row>
    <row r="86" spans="1:9" ht="13.5" customHeight="1">
      <c r="A86" s="1"/>
      <c r="B86" s="20" t="s">
        <v>386</v>
      </c>
      <c r="C86" s="100" t="s">
        <v>387</v>
      </c>
      <c r="D86" s="100"/>
      <c r="E86" s="23">
        <v>1827945</v>
      </c>
      <c r="F86" s="23">
        <v>1827945</v>
      </c>
      <c r="G86" s="23">
        <v>0</v>
      </c>
      <c r="H86" s="23">
        <v>0</v>
      </c>
      <c r="I86" s="1"/>
    </row>
    <row r="87" spans="1:9" ht="13.5" customHeight="1">
      <c r="A87" s="1"/>
      <c r="B87" s="17" t="s">
        <v>388</v>
      </c>
      <c r="C87" s="99" t="s">
        <v>389</v>
      </c>
      <c r="D87" s="99"/>
      <c r="E87" s="18">
        <v>4543490</v>
      </c>
      <c r="F87" s="18">
        <v>153490</v>
      </c>
      <c r="G87" s="18">
        <v>4390000</v>
      </c>
      <c r="H87" s="18">
        <v>4390000</v>
      </c>
      <c r="I87" s="1"/>
    </row>
    <row r="88" spans="1:9" ht="28.5" customHeight="1">
      <c r="A88" s="1"/>
      <c r="B88" s="20" t="s">
        <v>390</v>
      </c>
      <c r="C88" s="100" t="s">
        <v>391</v>
      </c>
      <c r="D88" s="100"/>
      <c r="E88" s="23">
        <v>77834</v>
      </c>
      <c r="F88" s="23">
        <v>77834</v>
      </c>
      <c r="G88" s="23">
        <v>0</v>
      </c>
      <c r="H88" s="23">
        <v>0</v>
      </c>
      <c r="I88" s="1"/>
    </row>
    <row r="89" spans="1:9" ht="13.5" customHeight="1">
      <c r="A89" s="1"/>
      <c r="B89" s="20" t="s">
        <v>392</v>
      </c>
      <c r="C89" s="100" t="s">
        <v>393</v>
      </c>
      <c r="D89" s="100"/>
      <c r="E89" s="23">
        <v>2300000</v>
      </c>
      <c r="F89" s="23">
        <v>0</v>
      </c>
      <c r="G89" s="23">
        <v>2300000</v>
      </c>
      <c r="H89" s="23">
        <v>2300000</v>
      </c>
      <c r="I89" s="1"/>
    </row>
    <row r="90" spans="1:9" ht="13.5" customHeight="1">
      <c r="A90" s="1"/>
      <c r="B90" s="20" t="s">
        <v>394</v>
      </c>
      <c r="C90" s="100" t="s">
        <v>216</v>
      </c>
      <c r="D90" s="100"/>
      <c r="E90" s="23">
        <v>2165656</v>
      </c>
      <c r="F90" s="23">
        <v>75656</v>
      </c>
      <c r="G90" s="23">
        <v>2090000</v>
      </c>
      <c r="H90" s="23">
        <v>2090000</v>
      </c>
      <c r="I90" s="1"/>
    </row>
    <row r="91" spans="1:9" ht="27.75" customHeight="1">
      <c r="A91" s="1"/>
      <c r="B91" s="4" t="s">
        <v>395</v>
      </c>
      <c r="C91" s="101" t="s">
        <v>396</v>
      </c>
      <c r="D91" s="101"/>
      <c r="E91" s="12">
        <v>163645572</v>
      </c>
      <c r="F91" s="12">
        <v>158897773</v>
      </c>
      <c r="G91" s="12">
        <v>4747799</v>
      </c>
      <c r="H91" s="12">
        <v>4390000</v>
      </c>
      <c r="I91" s="1"/>
    </row>
    <row r="92" spans="1:9" ht="45" customHeight="1">
      <c r="A92" s="1"/>
      <c r="B92" s="1"/>
      <c r="C92" s="102" t="s">
        <v>226</v>
      </c>
      <c r="D92" s="102"/>
      <c r="E92" s="13"/>
      <c r="F92" s="102" t="s">
        <v>227</v>
      </c>
      <c r="G92" s="102"/>
      <c r="H92" s="102"/>
      <c r="I92" s="1"/>
    </row>
  </sheetData>
  <sheetProtection/>
  <mergeCells count="95">
    <mergeCell ref="F92:H92"/>
    <mergeCell ref="C87:D87"/>
    <mergeCell ref="C88:D88"/>
    <mergeCell ref="C89:D89"/>
    <mergeCell ref="C90:D90"/>
    <mergeCell ref="C83:D83"/>
    <mergeCell ref="C84:D84"/>
    <mergeCell ref="C85:D85"/>
    <mergeCell ref="C86:D86"/>
    <mergeCell ref="C91:D91"/>
    <mergeCell ref="C92:D92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G10:H10"/>
    <mergeCell ref="C12:D12"/>
    <mergeCell ref="C13:D13"/>
    <mergeCell ref="C14:D14"/>
    <mergeCell ref="C15:D15"/>
    <mergeCell ref="C16:D16"/>
    <mergeCell ref="B7:C7"/>
    <mergeCell ref="B8:C8"/>
    <mergeCell ref="B10:B11"/>
    <mergeCell ref="C10:D11"/>
    <mergeCell ref="E10:E11"/>
    <mergeCell ref="F10:F11"/>
    <mergeCell ref="E1:H1"/>
    <mergeCell ref="E2:H2"/>
    <mergeCell ref="E3:H3"/>
    <mergeCell ref="E4:H4"/>
    <mergeCell ref="B5:H5"/>
    <mergeCell ref="B6:H6"/>
  </mergeCells>
  <printOptions horizontalCentered="1"/>
  <pageMargins left="0.2755905511811024" right="0.07874015748031496" top="0.6692913385826772" bottom="0.4724409448818898" header="0.5118110236220472" footer="0.5118110236220472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Zeros="0" zoomScale="150" zoomScaleNormal="150" zoomScalePageLayoutView="0" workbookViewId="0" topLeftCell="B7">
      <selection activeCell="L23" sqref="L23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421875" style="0" customWidth="1"/>
    <col min="5" max="7" width="10.140625" style="0" customWidth="1"/>
    <col min="8" max="8" width="8.281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90" t="s">
        <v>424</v>
      </c>
      <c r="F1" s="90"/>
      <c r="G1" s="90"/>
      <c r="H1" s="90"/>
      <c r="I1" s="1"/>
    </row>
    <row r="2" spans="1:9" ht="9.75" customHeight="1">
      <c r="A2" s="1"/>
      <c r="B2" s="1"/>
      <c r="C2" s="1"/>
      <c r="D2" s="1"/>
      <c r="E2" s="91" t="s">
        <v>0</v>
      </c>
      <c r="F2" s="91"/>
      <c r="G2" s="91"/>
      <c r="H2" s="91"/>
      <c r="I2" s="1"/>
    </row>
    <row r="3" spans="1:9" ht="18" customHeight="1">
      <c r="A3" s="1"/>
      <c r="B3" s="1"/>
      <c r="C3" s="1"/>
      <c r="D3" s="1"/>
      <c r="E3" s="91" t="s">
        <v>1</v>
      </c>
      <c r="F3" s="91"/>
      <c r="G3" s="91"/>
      <c r="H3" s="91"/>
      <c r="I3" s="1"/>
    </row>
    <row r="4" spans="1:9" ht="9.75" customHeight="1">
      <c r="A4" s="1"/>
      <c r="B4" s="1"/>
      <c r="C4" s="1"/>
      <c r="D4" s="1"/>
      <c r="E4" s="91" t="s">
        <v>2</v>
      </c>
      <c r="F4" s="91"/>
      <c r="G4" s="91"/>
      <c r="H4" s="91"/>
      <c r="I4" s="1"/>
    </row>
    <row r="5" spans="1:9" ht="15.75" customHeight="1">
      <c r="A5" s="1"/>
      <c r="B5" s="92" t="s">
        <v>398</v>
      </c>
      <c r="C5" s="92"/>
      <c r="D5" s="92"/>
      <c r="E5" s="92"/>
      <c r="F5" s="92"/>
      <c r="G5" s="92"/>
      <c r="H5" s="92"/>
      <c r="I5" s="1"/>
    </row>
    <row r="6" spans="1:9" ht="19.5" customHeight="1">
      <c r="A6" s="1"/>
      <c r="B6" s="92" t="s">
        <v>238</v>
      </c>
      <c r="C6" s="92"/>
      <c r="D6" s="92"/>
      <c r="E6" s="92"/>
      <c r="F6" s="92"/>
      <c r="G6" s="92"/>
      <c r="H6" s="92"/>
      <c r="I6" s="1"/>
    </row>
    <row r="7" spans="1:9" ht="10.5" customHeight="1">
      <c r="A7" s="1"/>
      <c r="B7" s="93" t="s">
        <v>5</v>
      </c>
      <c r="C7" s="93"/>
      <c r="D7" s="1"/>
      <c r="E7" s="1"/>
      <c r="F7" s="1"/>
      <c r="G7" s="1"/>
      <c r="H7" s="1"/>
      <c r="I7" s="1"/>
    </row>
    <row r="8" spans="1:9" ht="12" customHeight="1">
      <c r="A8" s="1"/>
      <c r="B8" s="94" t="s">
        <v>6</v>
      </c>
      <c r="C8" s="94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7</v>
      </c>
      <c r="I9" s="1"/>
    </row>
    <row r="10" spans="1:9" ht="12" customHeight="1">
      <c r="A10" s="1"/>
      <c r="B10" s="95" t="s">
        <v>239</v>
      </c>
      <c r="C10" s="95" t="s">
        <v>399</v>
      </c>
      <c r="D10" s="95"/>
      <c r="E10" s="95" t="s">
        <v>15</v>
      </c>
      <c r="F10" s="95" t="s">
        <v>241</v>
      </c>
      <c r="G10" s="96" t="s">
        <v>13</v>
      </c>
      <c r="H10" s="96"/>
      <c r="I10" s="1"/>
    </row>
    <row r="11" spans="1:9" ht="28.5" customHeight="1">
      <c r="A11" s="1"/>
      <c r="B11" s="95"/>
      <c r="C11" s="95"/>
      <c r="D11" s="95"/>
      <c r="E11" s="95"/>
      <c r="F11" s="95"/>
      <c r="G11" s="4" t="s">
        <v>242</v>
      </c>
      <c r="H11" s="16" t="s">
        <v>243</v>
      </c>
      <c r="I11" s="1"/>
    </row>
    <row r="12" spans="1:9" ht="12" customHeight="1">
      <c r="A12" s="1"/>
      <c r="B12" s="5" t="s">
        <v>22</v>
      </c>
      <c r="C12" s="97" t="s">
        <v>23</v>
      </c>
      <c r="D12" s="97"/>
      <c r="E12" s="5" t="s">
        <v>24</v>
      </c>
      <c r="F12" s="5" t="s">
        <v>25</v>
      </c>
      <c r="G12" s="5" t="s">
        <v>26</v>
      </c>
      <c r="H12" s="5" t="s">
        <v>27</v>
      </c>
      <c r="I12" s="1"/>
    </row>
    <row r="13" spans="1:9" ht="15.75" customHeight="1">
      <c r="A13" s="1"/>
      <c r="B13" s="103" t="s">
        <v>400</v>
      </c>
      <c r="C13" s="103"/>
      <c r="D13" s="103"/>
      <c r="E13" s="103"/>
      <c r="F13" s="103"/>
      <c r="G13" s="103"/>
      <c r="H13" s="103"/>
      <c r="I13" s="1"/>
    </row>
    <row r="14" spans="1:9" ht="13.5" customHeight="1">
      <c r="A14" s="1"/>
      <c r="B14" s="17" t="s">
        <v>401</v>
      </c>
      <c r="C14" s="98" t="s">
        <v>402</v>
      </c>
      <c r="D14" s="98"/>
      <c r="E14" s="18">
        <v>8006033</v>
      </c>
      <c r="F14" s="18">
        <v>-6309766</v>
      </c>
      <c r="G14" s="18">
        <v>14315799</v>
      </c>
      <c r="H14" s="18">
        <v>14251646</v>
      </c>
      <c r="I14" s="1"/>
    </row>
    <row r="15" spans="1:9" ht="19.5" customHeight="1">
      <c r="A15" s="1"/>
      <c r="B15" s="17" t="s">
        <v>403</v>
      </c>
      <c r="C15" s="99" t="s">
        <v>404</v>
      </c>
      <c r="D15" s="99"/>
      <c r="E15" s="18">
        <v>0</v>
      </c>
      <c r="F15" s="18">
        <v>0</v>
      </c>
      <c r="G15" s="18">
        <v>0</v>
      </c>
      <c r="H15" s="18">
        <v>0</v>
      </c>
      <c r="I15" s="1"/>
    </row>
    <row r="16" spans="1:9" ht="13.5" customHeight="1">
      <c r="A16" s="1"/>
      <c r="B16" s="20" t="s">
        <v>405</v>
      </c>
      <c r="C16" s="100" t="s">
        <v>406</v>
      </c>
      <c r="D16" s="100"/>
      <c r="E16" s="23">
        <v>773942</v>
      </c>
      <c r="F16" s="23">
        <v>0</v>
      </c>
      <c r="G16" s="23">
        <v>773942</v>
      </c>
      <c r="H16" s="23">
        <v>0</v>
      </c>
      <c r="I16" s="1"/>
    </row>
    <row r="17" spans="1:9" ht="13.5" customHeight="1">
      <c r="A17" s="1"/>
      <c r="B17" s="20" t="s">
        <v>407</v>
      </c>
      <c r="C17" s="100" t="s">
        <v>408</v>
      </c>
      <c r="D17" s="100"/>
      <c r="E17" s="23">
        <v>773942</v>
      </c>
      <c r="F17" s="23">
        <v>0</v>
      </c>
      <c r="G17" s="23">
        <v>773942</v>
      </c>
      <c r="H17" s="23">
        <v>0</v>
      </c>
      <c r="I17" s="1"/>
    </row>
    <row r="18" spans="1:9" ht="13.5" customHeight="1">
      <c r="A18" s="1"/>
      <c r="B18" s="17" t="s">
        <v>409</v>
      </c>
      <c r="C18" s="99" t="s">
        <v>410</v>
      </c>
      <c r="D18" s="99"/>
      <c r="E18" s="18">
        <v>8006033</v>
      </c>
      <c r="F18" s="18">
        <v>-6309766</v>
      </c>
      <c r="G18" s="18">
        <v>14315799</v>
      </c>
      <c r="H18" s="18">
        <v>14251646</v>
      </c>
      <c r="I18" s="1"/>
    </row>
    <row r="19" spans="1:9" ht="13.5" customHeight="1">
      <c r="A19" s="1"/>
      <c r="B19" s="20" t="s">
        <v>411</v>
      </c>
      <c r="C19" s="100" t="s">
        <v>406</v>
      </c>
      <c r="D19" s="100"/>
      <c r="E19" s="23">
        <v>18503330</v>
      </c>
      <c r="F19" s="23">
        <v>18429741</v>
      </c>
      <c r="G19" s="23">
        <v>73589</v>
      </c>
      <c r="H19" s="23">
        <v>2542</v>
      </c>
      <c r="I19" s="1"/>
    </row>
    <row r="20" spans="1:9" ht="13.5" customHeight="1">
      <c r="A20" s="1"/>
      <c r="B20" s="20" t="s">
        <v>412</v>
      </c>
      <c r="C20" s="100" t="s">
        <v>408</v>
      </c>
      <c r="D20" s="100"/>
      <c r="E20" s="23">
        <v>10497297</v>
      </c>
      <c r="F20" s="23">
        <v>10487861</v>
      </c>
      <c r="G20" s="23">
        <v>9436</v>
      </c>
      <c r="H20" s="23">
        <v>2542</v>
      </c>
      <c r="I20" s="1"/>
    </row>
    <row r="21" spans="1:9" ht="19.5" customHeight="1">
      <c r="A21" s="1"/>
      <c r="B21" s="20" t="s">
        <v>413</v>
      </c>
      <c r="C21" s="100" t="s">
        <v>414</v>
      </c>
      <c r="D21" s="100"/>
      <c r="E21" s="23">
        <v>0</v>
      </c>
      <c r="F21" s="23">
        <v>-14251646</v>
      </c>
      <c r="G21" s="23">
        <v>14251646</v>
      </c>
      <c r="H21" s="23">
        <v>14251646</v>
      </c>
      <c r="I21" s="1"/>
    </row>
    <row r="22" spans="1:9" ht="15.75" customHeight="1">
      <c r="A22" s="1"/>
      <c r="B22" s="24" t="s">
        <v>224</v>
      </c>
      <c r="C22" s="104" t="s">
        <v>415</v>
      </c>
      <c r="D22" s="104"/>
      <c r="E22" s="18">
        <v>8006033</v>
      </c>
      <c r="F22" s="18">
        <v>-6309766</v>
      </c>
      <c r="G22" s="18">
        <v>14315799</v>
      </c>
      <c r="H22" s="18">
        <v>14251646</v>
      </c>
      <c r="I22" s="1"/>
    </row>
    <row r="23" spans="1:9" ht="15.75" customHeight="1">
      <c r="A23" s="1"/>
      <c r="B23" s="103" t="s">
        <v>416</v>
      </c>
      <c r="C23" s="103"/>
      <c r="D23" s="103"/>
      <c r="E23" s="103"/>
      <c r="F23" s="103"/>
      <c r="G23" s="103"/>
      <c r="H23" s="103"/>
      <c r="I23" s="1"/>
    </row>
    <row r="24" spans="1:9" ht="13.5" customHeight="1">
      <c r="A24" s="1"/>
      <c r="B24" s="17" t="s">
        <v>417</v>
      </c>
      <c r="C24" s="98" t="s">
        <v>418</v>
      </c>
      <c r="D24" s="98"/>
      <c r="E24" s="18">
        <v>8006033</v>
      </c>
      <c r="F24" s="18">
        <v>-6309766</v>
      </c>
      <c r="G24" s="18">
        <v>14315799</v>
      </c>
      <c r="H24" s="18">
        <v>14251646</v>
      </c>
      <c r="I24" s="1"/>
    </row>
    <row r="25" spans="1:9" ht="13.5" customHeight="1">
      <c r="A25" s="1"/>
      <c r="B25" s="17" t="s">
        <v>419</v>
      </c>
      <c r="C25" s="99" t="s">
        <v>420</v>
      </c>
      <c r="D25" s="99"/>
      <c r="E25" s="18">
        <v>8006033</v>
      </c>
      <c r="F25" s="18">
        <v>-6309766</v>
      </c>
      <c r="G25" s="18">
        <v>14315799</v>
      </c>
      <c r="H25" s="18">
        <v>14251646</v>
      </c>
      <c r="I25" s="1"/>
    </row>
    <row r="26" spans="1:9" ht="13.5" customHeight="1">
      <c r="A26" s="1"/>
      <c r="B26" s="20" t="s">
        <v>421</v>
      </c>
      <c r="C26" s="100" t="s">
        <v>406</v>
      </c>
      <c r="D26" s="100"/>
      <c r="E26" s="23">
        <v>19277272</v>
      </c>
      <c r="F26" s="23">
        <v>18429741</v>
      </c>
      <c r="G26" s="23">
        <v>847531</v>
      </c>
      <c r="H26" s="23">
        <v>2542</v>
      </c>
      <c r="I26" s="1"/>
    </row>
    <row r="27" spans="1:9" ht="13.5" customHeight="1">
      <c r="A27" s="1"/>
      <c r="B27" s="20" t="s">
        <v>422</v>
      </c>
      <c r="C27" s="100" t="s">
        <v>408</v>
      </c>
      <c r="D27" s="100"/>
      <c r="E27" s="23">
        <v>11271239</v>
      </c>
      <c r="F27" s="23">
        <v>10487861</v>
      </c>
      <c r="G27" s="23">
        <v>783378</v>
      </c>
      <c r="H27" s="23">
        <v>2542</v>
      </c>
      <c r="I27" s="1"/>
    </row>
    <row r="28" spans="1:9" ht="19.5" customHeight="1">
      <c r="A28" s="1"/>
      <c r="B28" s="20" t="s">
        <v>423</v>
      </c>
      <c r="C28" s="100" t="s">
        <v>414</v>
      </c>
      <c r="D28" s="100"/>
      <c r="E28" s="23">
        <v>0</v>
      </c>
      <c r="F28" s="23">
        <v>-14251646</v>
      </c>
      <c r="G28" s="23">
        <v>14251646</v>
      </c>
      <c r="H28" s="23">
        <v>14251646</v>
      </c>
      <c r="I28" s="1"/>
    </row>
    <row r="29" spans="1:9" ht="15.75" customHeight="1">
      <c r="A29" s="1"/>
      <c r="B29" s="24" t="s">
        <v>224</v>
      </c>
      <c r="C29" s="104" t="s">
        <v>415</v>
      </c>
      <c r="D29" s="104"/>
      <c r="E29" s="18">
        <v>8006033</v>
      </c>
      <c r="F29" s="18">
        <v>-6309766</v>
      </c>
      <c r="G29" s="18">
        <v>14315799</v>
      </c>
      <c r="H29" s="18">
        <v>14251646</v>
      </c>
      <c r="I29" s="1"/>
    </row>
    <row r="30" spans="1:9" ht="49.5" customHeight="1">
      <c r="A30" s="1"/>
      <c r="B30" s="1"/>
      <c r="C30" s="102" t="s">
        <v>226</v>
      </c>
      <c r="D30" s="102"/>
      <c r="E30" s="13"/>
      <c r="F30" s="102" t="s">
        <v>227</v>
      </c>
      <c r="G30" s="102"/>
      <c r="H30" s="102"/>
      <c r="I30" s="1"/>
    </row>
  </sheetData>
  <sheetProtection/>
  <mergeCells count="33">
    <mergeCell ref="F30:H30"/>
    <mergeCell ref="C27:D27"/>
    <mergeCell ref="C28:D28"/>
    <mergeCell ref="C29:D29"/>
    <mergeCell ref="C30:D30"/>
    <mergeCell ref="C21:D21"/>
    <mergeCell ref="C22:D22"/>
    <mergeCell ref="B23:H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B7:C7"/>
    <mergeCell ref="B8:C8"/>
    <mergeCell ref="G10:H10"/>
    <mergeCell ref="C12:D12"/>
    <mergeCell ref="B13:H13"/>
    <mergeCell ref="C14:D14"/>
    <mergeCell ref="B10:B11"/>
    <mergeCell ref="C10:D11"/>
    <mergeCell ref="E10:E11"/>
    <mergeCell ref="F10:F11"/>
    <mergeCell ref="E1:H1"/>
    <mergeCell ref="E2:H2"/>
    <mergeCell ref="E3:H3"/>
    <mergeCell ref="E4:H4"/>
    <mergeCell ref="B5:H5"/>
    <mergeCell ref="B6:H6"/>
  </mergeCells>
  <printOptions horizontalCentered="1"/>
  <pageMargins left="0.2755905511811024" right="0.07874015748031496" top="0.6692913385826772" bottom="0.2755905511811024" header="0.5118110236220472" footer="0.5118110236220472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showZeros="0" zoomScale="150" zoomScaleNormal="150" zoomScalePageLayoutView="0" workbookViewId="0" topLeftCell="B10">
      <selection activeCell="M17" sqref="M17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10.421875" style="0" customWidth="1"/>
    <col min="8" max="8" width="10.57421875" style="0" customWidth="1"/>
    <col min="9" max="9" width="10.8515625" style="0" customWidth="1"/>
    <col min="10" max="10" width="9.57421875" style="0" customWidth="1"/>
    <col min="11" max="11" width="6.00390625" style="0" customWidth="1"/>
    <col min="12" max="12" width="10.00390625" style="0" customWidth="1"/>
    <col min="13" max="13" width="9.421875" style="0" customWidth="1"/>
    <col min="14" max="15" width="8.57421875" style="0" customWidth="1"/>
    <col min="16" max="16" width="7.00390625" style="0" customWidth="1"/>
    <col min="17" max="17" width="10.28125" style="0" customWidth="1"/>
    <col min="18" max="18" width="10.5742187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0" t="s">
        <v>228</v>
      </c>
      <c r="N1" s="90"/>
      <c r="O1" s="90"/>
      <c r="P1" s="90"/>
      <c r="Q1" s="90"/>
      <c r="R1" s="90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1" t="s">
        <v>0</v>
      </c>
      <c r="N2" s="91"/>
      <c r="O2" s="91"/>
      <c r="P2" s="91"/>
      <c r="Q2" s="91"/>
      <c r="R2" s="91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91" t="s">
        <v>1</v>
      </c>
      <c r="N3" s="91"/>
      <c r="O3" s="91"/>
      <c r="P3" s="91"/>
      <c r="Q3" s="91"/>
      <c r="R3" s="91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1" t="s">
        <v>2</v>
      </c>
      <c r="N4" s="91"/>
      <c r="O4" s="91"/>
      <c r="P4" s="91"/>
      <c r="Q4" s="91"/>
      <c r="R4" s="91"/>
      <c r="S4" s="1"/>
    </row>
    <row r="5" spans="1:19" ht="19.5" customHeight="1">
      <c r="A5" s="1"/>
      <c r="B5" s="92" t="s">
        <v>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1"/>
    </row>
    <row r="6" spans="1:19" ht="18.75" customHeight="1">
      <c r="A6" s="1"/>
      <c r="B6" s="92" t="s">
        <v>4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1"/>
    </row>
    <row r="7" spans="1:19" ht="10.5" customHeight="1">
      <c r="A7" s="1"/>
      <c r="B7" s="93" t="s">
        <v>5</v>
      </c>
      <c r="C7" s="93"/>
      <c r="D7" s="93"/>
      <c r="E7" s="9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94" t="s">
        <v>6</v>
      </c>
      <c r="C8" s="94"/>
      <c r="D8" s="94"/>
      <c r="E8" s="9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7</v>
      </c>
      <c r="S9" s="1"/>
    </row>
    <row r="10" spans="1:19" ht="16.5" customHeight="1">
      <c r="A10" s="1"/>
      <c r="B10" s="105" t="s">
        <v>8</v>
      </c>
      <c r="C10" s="105" t="s">
        <v>9</v>
      </c>
      <c r="D10" s="105" t="s">
        <v>10</v>
      </c>
      <c r="E10" s="105" t="s">
        <v>11</v>
      </c>
      <c r="F10" s="105"/>
      <c r="G10" s="95" t="s">
        <v>12</v>
      </c>
      <c r="H10" s="95"/>
      <c r="I10" s="95"/>
      <c r="J10" s="95"/>
      <c r="K10" s="95"/>
      <c r="L10" s="95" t="s">
        <v>13</v>
      </c>
      <c r="M10" s="95"/>
      <c r="N10" s="95"/>
      <c r="O10" s="95"/>
      <c r="P10" s="95"/>
      <c r="Q10" s="95"/>
      <c r="R10" s="95" t="s">
        <v>14</v>
      </c>
      <c r="S10" s="1"/>
    </row>
    <row r="11" spans="1:19" ht="12" customHeight="1">
      <c r="A11" s="1"/>
      <c r="B11" s="105"/>
      <c r="C11" s="105"/>
      <c r="D11" s="105"/>
      <c r="E11" s="105"/>
      <c r="F11" s="105"/>
      <c r="G11" s="95" t="s">
        <v>15</v>
      </c>
      <c r="H11" s="97" t="s">
        <v>16</v>
      </c>
      <c r="I11" s="106" t="s">
        <v>17</v>
      </c>
      <c r="J11" s="106"/>
      <c r="K11" s="106" t="s">
        <v>18</v>
      </c>
      <c r="L11" s="95" t="s">
        <v>15</v>
      </c>
      <c r="M11" s="97" t="s">
        <v>19</v>
      </c>
      <c r="N11" s="97" t="s">
        <v>16</v>
      </c>
      <c r="O11" s="106" t="s">
        <v>17</v>
      </c>
      <c r="P11" s="106"/>
      <c r="Q11" s="106" t="s">
        <v>18</v>
      </c>
      <c r="R11" s="95"/>
      <c r="S11" s="1"/>
    </row>
    <row r="12" spans="1:19" ht="48.75" customHeight="1">
      <c r="A12" s="1"/>
      <c r="B12" s="105"/>
      <c r="C12" s="105"/>
      <c r="D12" s="105"/>
      <c r="E12" s="105"/>
      <c r="F12" s="105"/>
      <c r="G12" s="95"/>
      <c r="H12" s="97"/>
      <c r="I12" s="6" t="s">
        <v>20</v>
      </c>
      <c r="J12" s="5" t="s">
        <v>21</v>
      </c>
      <c r="K12" s="106"/>
      <c r="L12" s="95"/>
      <c r="M12" s="97"/>
      <c r="N12" s="97"/>
      <c r="O12" s="6" t="s">
        <v>20</v>
      </c>
      <c r="P12" s="5" t="s">
        <v>21</v>
      </c>
      <c r="Q12" s="106"/>
      <c r="R12" s="95"/>
      <c r="S12" s="1"/>
    </row>
    <row r="13" spans="1:19" ht="12" customHeight="1">
      <c r="A13" s="1"/>
      <c r="B13" s="5" t="s">
        <v>22</v>
      </c>
      <c r="C13" s="5" t="s">
        <v>23</v>
      </c>
      <c r="D13" s="5" t="s">
        <v>24</v>
      </c>
      <c r="E13" s="97" t="s">
        <v>25</v>
      </c>
      <c r="F13" s="97"/>
      <c r="G13" s="5" t="s">
        <v>26</v>
      </c>
      <c r="H13" s="5" t="s">
        <v>27</v>
      </c>
      <c r="I13" s="5" t="s">
        <v>28</v>
      </c>
      <c r="J13" s="5" t="s">
        <v>29</v>
      </c>
      <c r="K13" s="5" t="s">
        <v>30</v>
      </c>
      <c r="L13" s="5" t="s">
        <v>31</v>
      </c>
      <c r="M13" s="5" t="s">
        <v>32</v>
      </c>
      <c r="N13" s="5" t="s">
        <v>33</v>
      </c>
      <c r="O13" s="5" t="s">
        <v>34</v>
      </c>
      <c r="P13" s="5" t="s">
        <v>35</v>
      </c>
      <c r="Q13" s="5" t="s">
        <v>36</v>
      </c>
      <c r="R13" s="5" t="s">
        <v>37</v>
      </c>
      <c r="S13" s="1"/>
    </row>
    <row r="14" spans="1:19" ht="18" customHeight="1">
      <c r="A14" s="1"/>
      <c r="B14" s="7" t="s">
        <v>38</v>
      </c>
      <c r="C14" s="7" t="s">
        <v>39</v>
      </c>
      <c r="D14" s="8" t="s">
        <v>39</v>
      </c>
      <c r="E14" s="107" t="s">
        <v>40</v>
      </c>
      <c r="F14" s="107"/>
      <c r="G14" s="14">
        <v>49574786</v>
      </c>
      <c r="H14" s="14">
        <v>49574786</v>
      </c>
      <c r="I14" s="14">
        <v>22540628</v>
      </c>
      <c r="J14" s="14">
        <v>1867372</v>
      </c>
      <c r="K14" s="14"/>
      <c r="L14" s="14">
        <v>6321021</v>
      </c>
      <c r="M14" s="14">
        <v>5964069</v>
      </c>
      <c r="N14" s="14">
        <v>285452</v>
      </c>
      <c r="O14" s="14">
        <v>95000</v>
      </c>
      <c r="P14" s="14">
        <v>85000</v>
      </c>
      <c r="Q14" s="14">
        <v>6035569</v>
      </c>
      <c r="R14" s="14">
        <v>55895807</v>
      </c>
      <c r="S14" s="1"/>
    </row>
    <row r="15" spans="1:19" ht="18" customHeight="1">
      <c r="A15" s="1"/>
      <c r="B15" s="7" t="s">
        <v>41</v>
      </c>
      <c r="C15" s="7" t="s">
        <v>39</v>
      </c>
      <c r="D15" s="8" t="s">
        <v>39</v>
      </c>
      <c r="E15" s="107" t="s">
        <v>229</v>
      </c>
      <c r="F15" s="107"/>
      <c r="G15" s="14">
        <v>49574786</v>
      </c>
      <c r="H15" s="14">
        <v>49574786</v>
      </c>
      <c r="I15" s="14">
        <v>22540628</v>
      </c>
      <c r="J15" s="14">
        <v>1867372</v>
      </c>
      <c r="K15" s="14"/>
      <c r="L15" s="14">
        <v>6321021</v>
      </c>
      <c r="M15" s="14">
        <v>5964069</v>
      </c>
      <c r="N15" s="14">
        <v>285452</v>
      </c>
      <c r="O15" s="14">
        <v>95000</v>
      </c>
      <c r="P15" s="14">
        <v>85000</v>
      </c>
      <c r="Q15" s="14">
        <v>6035569</v>
      </c>
      <c r="R15" s="14">
        <v>55895807</v>
      </c>
      <c r="S15" s="1"/>
    </row>
    <row r="16" spans="1:19" ht="13.5" customHeight="1">
      <c r="A16" s="1"/>
      <c r="B16" s="7" t="s">
        <v>39</v>
      </c>
      <c r="C16" s="7" t="s">
        <v>42</v>
      </c>
      <c r="D16" s="8" t="s">
        <v>39</v>
      </c>
      <c r="E16" s="108" t="s">
        <v>43</v>
      </c>
      <c r="F16" s="108"/>
      <c r="G16" s="14">
        <v>19717525</v>
      </c>
      <c r="H16" s="14">
        <v>19717525</v>
      </c>
      <c r="I16" s="14">
        <v>13567934</v>
      </c>
      <c r="J16" s="14">
        <v>1292223</v>
      </c>
      <c r="K16" s="14"/>
      <c r="L16" s="14">
        <v>1110000</v>
      </c>
      <c r="M16" s="14">
        <v>1110000</v>
      </c>
      <c r="N16" s="14">
        <v>0</v>
      </c>
      <c r="O16" s="14">
        <v>0</v>
      </c>
      <c r="P16" s="14">
        <v>0</v>
      </c>
      <c r="Q16" s="14">
        <v>1110000</v>
      </c>
      <c r="R16" s="14">
        <v>20827525</v>
      </c>
      <c r="S16" s="1"/>
    </row>
    <row r="17" spans="1:19" ht="42" customHeight="1">
      <c r="A17" s="1"/>
      <c r="B17" s="9" t="s">
        <v>44</v>
      </c>
      <c r="C17" s="9" t="s">
        <v>45</v>
      </c>
      <c r="D17" s="9" t="s">
        <v>46</v>
      </c>
      <c r="E17" s="109" t="s">
        <v>47</v>
      </c>
      <c r="F17" s="109"/>
      <c r="G17" s="15">
        <v>19717525</v>
      </c>
      <c r="H17" s="15">
        <v>19717525</v>
      </c>
      <c r="I17" s="15">
        <v>13567934</v>
      </c>
      <c r="J17" s="15">
        <v>1292223</v>
      </c>
      <c r="K17" s="15"/>
      <c r="L17" s="15">
        <v>1110000</v>
      </c>
      <c r="M17" s="15">
        <v>1110000</v>
      </c>
      <c r="N17" s="15">
        <v>0</v>
      </c>
      <c r="O17" s="15">
        <v>0</v>
      </c>
      <c r="P17" s="15">
        <v>0</v>
      </c>
      <c r="Q17" s="15">
        <v>1110000</v>
      </c>
      <c r="R17" s="14">
        <v>20827525</v>
      </c>
      <c r="S17" s="1"/>
    </row>
    <row r="18" spans="1:19" ht="13.5" customHeight="1">
      <c r="A18" s="1"/>
      <c r="B18" s="7" t="s">
        <v>39</v>
      </c>
      <c r="C18" s="7" t="s">
        <v>48</v>
      </c>
      <c r="D18" s="8" t="s">
        <v>39</v>
      </c>
      <c r="E18" s="108" t="s">
        <v>49</v>
      </c>
      <c r="F18" s="108"/>
      <c r="G18" s="14">
        <v>5121542</v>
      </c>
      <c r="H18" s="14">
        <v>5121542</v>
      </c>
      <c r="I18" s="14">
        <v>0</v>
      </c>
      <c r="J18" s="14">
        <v>0</v>
      </c>
      <c r="K18" s="14"/>
      <c r="L18" s="14">
        <v>950000</v>
      </c>
      <c r="M18" s="14">
        <v>950000</v>
      </c>
      <c r="N18" s="14">
        <v>0</v>
      </c>
      <c r="O18" s="14">
        <v>0</v>
      </c>
      <c r="P18" s="14">
        <v>0</v>
      </c>
      <c r="Q18" s="14">
        <v>950000</v>
      </c>
      <c r="R18" s="14">
        <v>6071542</v>
      </c>
      <c r="S18" s="1"/>
    </row>
    <row r="19" spans="1:19" ht="18" customHeight="1">
      <c r="A19" s="1"/>
      <c r="B19" s="9" t="s">
        <v>50</v>
      </c>
      <c r="C19" s="9" t="s">
        <v>51</v>
      </c>
      <c r="D19" s="9" t="s">
        <v>52</v>
      </c>
      <c r="E19" s="109" t="s">
        <v>53</v>
      </c>
      <c r="F19" s="109"/>
      <c r="G19" s="15">
        <v>2950392</v>
      </c>
      <c r="H19" s="15">
        <v>2950392</v>
      </c>
      <c r="I19" s="15">
        <v>0</v>
      </c>
      <c r="J19" s="15">
        <v>0</v>
      </c>
      <c r="K19" s="15"/>
      <c r="L19" s="15">
        <v>700000</v>
      </c>
      <c r="M19" s="15">
        <v>700000</v>
      </c>
      <c r="N19" s="15">
        <v>0</v>
      </c>
      <c r="O19" s="15">
        <v>0</v>
      </c>
      <c r="P19" s="15">
        <v>0</v>
      </c>
      <c r="Q19" s="15">
        <v>700000</v>
      </c>
      <c r="R19" s="14">
        <v>3650392</v>
      </c>
      <c r="S19" s="1"/>
    </row>
    <row r="20" spans="1:19" ht="25.5" customHeight="1">
      <c r="A20" s="1"/>
      <c r="B20" s="9" t="s">
        <v>54</v>
      </c>
      <c r="C20" s="9" t="s">
        <v>55</v>
      </c>
      <c r="D20" s="9" t="s">
        <v>56</v>
      </c>
      <c r="E20" s="109" t="s">
        <v>57</v>
      </c>
      <c r="F20" s="109"/>
      <c r="G20" s="15">
        <v>2139750</v>
      </c>
      <c r="H20" s="15">
        <v>2139750</v>
      </c>
      <c r="I20" s="15">
        <v>0</v>
      </c>
      <c r="J20" s="15">
        <v>0</v>
      </c>
      <c r="K20" s="15"/>
      <c r="L20" s="15">
        <v>250000</v>
      </c>
      <c r="M20" s="15">
        <v>250000</v>
      </c>
      <c r="N20" s="15">
        <v>0</v>
      </c>
      <c r="O20" s="15">
        <v>0</v>
      </c>
      <c r="P20" s="15">
        <v>0</v>
      </c>
      <c r="Q20" s="15">
        <v>250000</v>
      </c>
      <c r="R20" s="14">
        <v>2389750</v>
      </c>
      <c r="S20" s="1"/>
    </row>
    <row r="21" spans="1:19" ht="18" customHeight="1">
      <c r="A21" s="1"/>
      <c r="B21" s="9" t="s">
        <v>58</v>
      </c>
      <c r="C21" s="9" t="s">
        <v>59</v>
      </c>
      <c r="D21" s="9" t="s">
        <v>60</v>
      </c>
      <c r="E21" s="109" t="s">
        <v>61</v>
      </c>
      <c r="F21" s="109"/>
      <c r="G21" s="15">
        <v>31400</v>
      </c>
      <c r="H21" s="15">
        <v>31400</v>
      </c>
      <c r="I21" s="15">
        <v>0</v>
      </c>
      <c r="J21" s="15">
        <v>0</v>
      </c>
      <c r="K21" s="15"/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4">
        <v>31400</v>
      </c>
      <c r="S21" s="1"/>
    </row>
    <row r="22" spans="1:19" ht="18" customHeight="1">
      <c r="A22" s="1"/>
      <c r="B22" s="7" t="s">
        <v>39</v>
      </c>
      <c r="C22" s="7" t="s">
        <v>62</v>
      </c>
      <c r="D22" s="8" t="s">
        <v>39</v>
      </c>
      <c r="E22" s="108" t="s">
        <v>63</v>
      </c>
      <c r="F22" s="108"/>
      <c r="G22" s="14">
        <v>7498918</v>
      </c>
      <c r="H22" s="14">
        <v>7498918</v>
      </c>
      <c r="I22" s="14">
        <v>3775169</v>
      </c>
      <c r="J22" s="14">
        <v>10306</v>
      </c>
      <c r="K22" s="14"/>
      <c r="L22" s="14">
        <v>187799</v>
      </c>
      <c r="M22" s="14">
        <v>0</v>
      </c>
      <c r="N22" s="14">
        <v>187799</v>
      </c>
      <c r="O22" s="14">
        <v>95000</v>
      </c>
      <c r="P22" s="14">
        <v>0</v>
      </c>
      <c r="Q22" s="14">
        <v>0</v>
      </c>
      <c r="R22" s="14">
        <v>7686717</v>
      </c>
      <c r="S22" s="1"/>
    </row>
    <row r="23" spans="1:19" ht="18" customHeight="1">
      <c r="A23" s="1"/>
      <c r="B23" s="9" t="s">
        <v>64</v>
      </c>
      <c r="C23" s="9" t="s">
        <v>65</v>
      </c>
      <c r="D23" s="9" t="s">
        <v>66</v>
      </c>
      <c r="E23" s="109" t="s">
        <v>67</v>
      </c>
      <c r="F23" s="109"/>
      <c r="G23" s="15">
        <v>30000</v>
      </c>
      <c r="H23" s="15">
        <v>30000</v>
      </c>
      <c r="I23" s="15">
        <v>0</v>
      </c>
      <c r="J23" s="15">
        <v>0</v>
      </c>
      <c r="K23" s="15"/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4">
        <v>30000</v>
      </c>
      <c r="S23" s="1"/>
    </row>
    <row r="24" spans="1:19" ht="25.5" customHeight="1">
      <c r="A24" s="1"/>
      <c r="B24" s="9" t="s">
        <v>68</v>
      </c>
      <c r="C24" s="9" t="s">
        <v>69</v>
      </c>
      <c r="D24" s="9" t="s">
        <v>66</v>
      </c>
      <c r="E24" s="109" t="s">
        <v>70</v>
      </c>
      <c r="F24" s="109"/>
      <c r="G24" s="15">
        <v>809000</v>
      </c>
      <c r="H24" s="15">
        <v>809000</v>
      </c>
      <c r="I24" s="15">
        <v>0</v>
      </c>
      <c r="J24" s="15">
        <v>0</v>
      </c>
      <c r="K24" s="15"/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4">
        <v>809000</v>
      </c>
      <c r="S24" s="1"/>
    </row>
    <row r="25" spans="1:19" ht="33.75" customHeight="1">
      <c r="A25" s="1"/>
      <c r="B25" s="9" t="s">
        <v>71</v>
      </c>
      <c r="C25" s="9" t="s">
        <v>72</v>
      </c>
      <c r="D25" s="9" t="s">
        <v>73</v>
      </c>
      <c r="E25" s="109" t="s">
        <v>74</v>
      </c>
      <c r="F25" s="109"/>
      <c r="G25" s="15">
        <v>4633514</v>
      </c>
      <c r="H25" s="15">
        <v>4633514</v>
      </c>
      <c r="I25" s="15">
        <v>3743169</v>
      </c>
      <c r="J25" s="15">
        <v>10306</v>
      </c>
      <c r="K25" s="15"/>
      <c r="L25" s="15">
        <v>187799</v>
      </c>
      <c r="M25" s="15">
        <v>0</v>
      </c>
      <c r="N25" s="15">
        <v>187799</v>
      </c>
      <c r="O25" s="15">
        <v>95000</v>
      </c>
      <c r="P25" s="15">
        <v>0</v>
      </c>
      <c r="Q25" s="15">
        <v>0</v>
      </c>
      <c r="R25" s="14">
        <v>4821313</v>
      </c>
      <c r="S25" s="1"/>
    </row>
    <row r="26" spans="1:19" ht="49.5" customHeight="1">
      <c r="A26" s="1"/>
      <c r="B26" s="9" t="s">
        <v>75</v>
      </c>
      <c r="C26" s="9" t="s">
        <v>76</v>
      </c>
      <c r="D26" s="9" t="s">
        <v>77</v>
      </c>
      <c r="E26" s="109" t="s">
        <v>78</v>
      </c>
      <c r="F26" s="109"/>
      <c r="G26" s="15">
        <v>570000</v>
      </c>
      <c r="H26" s="15">
        <v>570000</v>
      </c>
      <c r="I26" s="15">
        <v>0</v>
      </c>
      <c r="J26" s="15">
        <v>0</v>
      </c>
      <c r="K26" s="15"/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4">
        <v>570000</v>
      </c>
      <c r="S26" s="1"/>
    </row>
    <row r="27" spans="1:19" ht="13.5" customHeight="1">
      <c r="A27" s="1"/>
      <c r="B27" s="9" t="s">
        <v>79</v>
      </c>
      <c r="C27" s="9" t="s">
        <v>80</v>
      </c>
      <c r="D27" s="9" t="s">
        <v>81</v>
      </c>
      <c r="E27" s="109" t="s">
        <v>82</v>
      </c>
      <c r="F27" s="109"/>
      <c r="G27" s="15">
        <v>39000</v>
      </c>
      <c r="H27" s="15">
        <v>39000</v>
      </c>
      <c r="I27" s="15">
        <v>32000</v>
      </c>
      <c r="J27" s="15">
        <v>0</v>
      </c>
      <c r="K27" s="15"/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4">
        <v>39000</v>
      </c>
      <c r="S27" s="1"/>
    </row>
    <row r="28" spans="1:19" ht="18" customHeight="1" hidden="1">
      <c r="A28" s="1"/>
      <c r="B28" s="8" t="s">
        <v>39</v>
      </c>
      <c r="C28" s="8" t="s">
        <v>39</v>
      </c>
      <c r="D28" s="8" t="s">
        <v>39</v>
      </c>
      <c r="E28" s="109" t="s">
        <v>83</v>
      </c>
      <c r="F28" s="109"/>
      <c r="G28" s="15">
        <v>39000</v>
      </c>
      <c r="H28" s="15">
        <v>39000</v>
      </c>
      <c r="I28" s="15">
        <v>32000</v>
      </c>
      <c r="J28" s="15">
        <v>0</v>
      </c>
      <c r="K28" s="15"/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4">
        <v>39000</v>
      </c>
      <c r="S28" s="1"/>
    </row>
    <row r="29" spans="1:19" ht="18" customHeight="1">
      <c r="A29" s="1"/>
      <c r="B29" s="9" t="s">
        <v>84</v>
      </c>
      <c r="C29" s="9" t="s">
        <v>85</v>
      </c>
      <c r="D29" s="9" t="s">
        <v>86</v>
      </c>
      <c r="E29" s="109" t="s">
        <v>87</v>
      </c>
      <c r="F29" s="109"/>
      <c r="G29" s="15">
        <v>1417404</v>
      </c>
      <c r="H29" s="15">
        <v>1417404</v>
      </c>
      <c r="I29" s="15">
        <v>0</v>
      </c>
      <c r="J29" s="15">
        <v>0</v>
      </c>
      <c r="K29" s="15"/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4">
        <v>1417404</v>
      </c>
      <c r="S29" s="1"/>
    </row>
    <row r="30" spans="1:19" ht="97.5" customHeight="1">
      <c r="A30" s="1"/>
      <c r="B30" s="8" t="s">
        <v>39</v>
      </c>
      <c r="C30" s="8" t="s">
        <v>39</v>
      </c>
      <c r="D30" s="8" t="s">
        <v>39</v>
      </c>
      <c r="E30" s="109" t="s">
        <v>88</v>
      </c>
      <c r="F30" s="109"/>
      <c r="G30" s="15">
        <v>45960</v>
      </c>
      <c r="H30" s="15">
        <v>45960</v>
      </c>
      <c r="I30" s="15">
        <v>0</v>
      </c>
      <c r="J30" s="15">
        <v>0</v>
      </c>
      <c r="K30" s="15"/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4">
        <v>45960</v>
      </c>
      <c r="S30" s="1"/>
    </row>
    <row r="31" spans="1:19" ht="73.5" customHeight="1">
      <c r="A31" s="1"/>
      <c r="B31" s="8" t="s">
        <v>39</v>
      </c>
      <c r="C31" s="8" t="s">
        <v>39</v>
      </c>
      <c r="D31" s="8" t="s">
        <v>39</v>
      </c>
      <c r="E31" s="109" t="s">
        <v>89</v>
      </c>
      <c r="F31" s="109"/>
      <c r="G31" s="15">
        <v>20922</v>
      </c>
      <c r="H31" s="15">
        <v>20922</v>
      </c>
      <c r="I31" s="15">
        <v>0</v>
      </c>
      <c r="J31" s="15">
        <v>0</v>
      </c>
      <c r="K31" s="15"/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4">
        <v>20922</v>
      </c>
      <c r="S31" s="1"/>
    </row>
    <row r="32" spans="1:19" ht="42" customHeight="1">
      <c r="A32" s="1"/>
      <c r="B32" s="8" t="s">
        <v>39</v>
      </c>
      <c r="C32" s="8" t="s">
        <v>39</v>
      </c>
      <c r="D32" s="8" t="s">
        <v>39</v>
      </c>
      <c r="E32" s="109" t="s">
        <v>90</v>
      </c>
      <c r="F32" s="109"/>
      <c r="G32" s="15">
        <v>8774</v>
      </c>
      <c r="H32" s="15">
        <v>8774</v>
      </c>
      <c r="I32" s="15">
        <v>0</v>
      </c>
      <c r="J32" s="15">
        <v>0</v>
      </c>
      <c r="K32" s="15"/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4">
        <v>8774</v>
      </c>
      <c r="S32" s="1"/>
    </row>
    <row r="33" spans="1:19" ht="18" customHeight="1">
      <c r="A33" s="1"/>
      <c r="B33" s="8" t="s">
        <v>39</v>
      </c>
      <c r="C33" s="8" t="s">
        <v>39</v>
      </c>
      <c r="D33" s="8" t="s">
        <v>39</v>
      </c>
      <c r="E33" s="109" t="s">
        <v>91</v>
      </c>
      <c r="F33" s="109"/>
      <c r="G33" s="15">
        <v>1341748</v>
      </c>
      <c r="H33" s="15">
        <v>1341748</v>
      </c>
      <c r="I33" s="15">
        <v>0</v>
      </c>
      <c r="J33" s="15">
        <v>0</v>
      </c>
      <c r="K33" s="15"/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4">
        <v>1341748</v>
      </c>
      <c r="S33" s="1"/>
    </row>
    <row r="34" spans="1:19" ht="18" customHeight="1">
      <c r="A34" s="1"/>
      <c r="B34" s="7" t="s">
        <v>39</v>
      </c>
      <c r="C34" s="7" t="s">
        <v>92</v>
      </c>
      <c r="D34" s="8" t="s">
        <v>39</v>
      </c>
      <c r="E34" s="108" t="s">
        <v>93</v>
      </c>
      <c r="F34" s="108"/>
      <c r="G34" s="14">
        <v>12427654</v>
      </c>
      <c r="H34" s="14">
        <v>12427654</v>
      </c>
      <c r="I34" s="14">
        <v>5197525</v>
      </c>
      <c r="J34" s="14">
        <v>564843</v>
      </c>
      <c r="K34" s="14"/>
      <c r="L34" s="14">
        <v>3592680</v>
      </c>
      <c r="M34" s="14">
        <v>3436180</v>
      </c>
      <c r="N34" s="14">
        <v>85000</v>
      </c>
      <c r="O34" s="14">
        <v>0</v>
      </c>
      <c r="P34" s="14">
        <v>85000</v>
      </c>
      <c r="Q34" s="14">
        <v>3507680</v>
      </c>
      <c r="R34" s="14">
        <v>16020334</v>
      </c>
      <c r="S34" s="1"/>
    </row>
    <row r="35" spans="1:19" ht="18" customHeight="1">
      <c r="A35" s="1"/>
      <c r="B35" s="9" t="s">
        <v>94</v>
      </c>
      <c r="C35" s="9" t="s">
        <v>95</v>
      </c>
      <c r="D35" s="9" t="s">
        <v>96</v>
      </c>
      <c r="E35" s="109" t="s">
        <v>97</v>
      </c>
      <c r="F35" s="109"/>
      <c r="G35" s="15">
        <v>100000</v>
      </c>
      <c r="H35" s="15">
        <v>100000</v>
      </c>
      <c r="I35" s="15">
        <v>0</v>
      </c>
      <c r="J35" s="15">
        <v>0</v>
      </c>
      <c r="K35" s="15"/>
      <c r="L35" s="15">
        <v>85000</v>
      </c>
      <c r="M35" s="15">
        <v>0</v>
      </c>
      <c r="N35" s="15">
        <v>85000</v>
      </c>
      <c r="O35" s="15">
        <v>0</v>
      </c>
      <c r="P35" s="15">
        <v>85000</v>
      </c>
      <c r="Q35" s="15">
        <v>0</v>
      </c>
      <c r="R35" s="14">
        <v>185000</v>
      </c>
      <c r="S35" s="1"/>
    </row>
    <row r="36" spans="1:19" ht="33.75" customHeight="1">
      <c r="A36" s="1"/>
      <c r="B36" s="9" t="s">
        <v>98</v>
      </c>
      <c r="C36" s="9" t="s">
        <v>99</v>
      </c>
      <c r="D36" s="9" t="s">
        <v>96</v>
      </c>
      <c r="E36" s="109" t="s">
        <v>100</v>
      </c>
      <c r="F36" s="109"/>
      <c r="G36" s="15">
        <v>1023503</v>
      </c>
      <c r="H36" s="15">
        <v>1023503</v>
      </c>
      <c r="I36" s="15">
        <v>0</v>
      </c>
      <c r="J36" s="15">
        <v>0</v>
      </c>
      <c r="K36" s="15"/>
      <c r="L36" s="15">
        <v>178780</v>
      </c>
      <c r="M36" s="15">
        <v>107280</v>
      </c>
      <c r="N36" s="15">
        <v>0</v>
      </c>
      <c r="O36" s="15">
        <v>0</v>
      </c>
      <c r="P36" s="15">
        <v>0</v>
      </c>
      <c r="Q36" s="15">
        <v>178780</v>
      </c>
      <c r="R36" s="14">
        <v>1202283</v>
      </c>
      <c r="S36" s="1"/>
    </row>
    <row r="37" spans="1:19" ht="13.5" customHeight="1" hidden="1">
      <c r="A37" s="1"/>
      <c r="B37" s="8" t="s">
        <v>39</v>
      </c>
      <c r="C37" s="8" t="s">
        <v>39</v>
      </c>
      <c r="D37" s="8" t="s">
        <v>39</v>
      </c>
      <c r="E37" s="109" t="s">
        <v>101</v>
      </c>
      <c r="F37" s="109"/>
      <c r="G37" s="15">
        <v>0</v>
      </c>
      <c r="H37" s="15">
        <v>0</v>
      </c>
      <c r="I37" s="15">
        <v>0</v>
      </c>
      <c r="J37" s="15">
        <v>0</v>
      </c>
      <c r="K37" s="15"/>
      <c r="L37" s="15">
        <v>71500</v>
      </c>
      <c r="M37" s="15">
        <v>0</v>
      </c>
      <c r="N37" s="15">
        <v>0</v>
      </c>
      <c r="O37" s="15">
        <v>0</v>
      </c>
      <c r="P37" s="15">
        <v>0</v>
      </c>
      <c r="Q37" s="15">
        <v>71500</v>
      </c>
      <c r="R37" s="14">
        <v>71500</v>
      </c>
      <c r="S37" s="1"/>
    </row>
    <row r="38" spans="1:19" ht="13.5" customHeight="1">
      <c r="A38" s="1"/>
      <c r="B38" s="9" t="s">
        <v>102</v>
      </c>
      <c r="C38" s="9" t="s">
        <v>103</v>
      </c>
      <c r="D38" s="9" t="s">
        <v>96</v>
      </c>
      <c r="E38" s="109" t="s">
        <v>104</v>
      </c>
      <c r="F38" s="109"/>
      <c r="G38" s="15">
        <v>11304151</v>
      </c>
      <c r="H38" s="15">
        <v>11304151</v>
      </c>
      <c r="I38" s="15">
        <v>5197525</v>
      </c>
      <c r="J38" s="15">
        <v>564843</v>
      </c>
      <c r="K38" s="15"/>
      <c r="L38" s="15">
        <v>3328900</v>
      </c>
      <c r="M38" s="15">
        <v>3328900</v>
      </c>
      <c r="N38" s="15">
        <v>0</v>
      </c>
      <c r="O38" s="15">
        <v>0</v>
      </c>
      <c r="P38" s="15">
        <v>0</v>
      </c>
      <c r="Q38" s="15">
        <v>3328900</v>
      </c>
      <c r="R38" s="14">
        <v>14633051</v>
      </c>
      <c r="S38" s="1"/>
    </row>
    <row r="39" spans="1:19" ht="13.5" customHeight="1">
      <c r="A39" s="1"/>
      <c r="B39" s="7" t="s">
        <v>39</v>
      </c>
      <c r="C39" s="7" t="s">
        <v>105</v>
      </c>
      <c r="D39" s="8" t="s">
        <v>39</v>
      </c>
      <c r="E39" s="108" t="s">
        <v>106</v>
      </c>
      <c r="F39" s="108"/>
      <c r="G39" s="14">
        <v>4629147</v>
      </c>
      <c r="H39" s="14">
        <v>4629147</v>
      </c>
      <c r="I39" s="14">
        <v>0</v>
      </c>
      <c r="J39" s="14">
        <v>0</v>
      </c>
      <c r="K39" s="14"/>
      <c r="L39" s="14">
        <v>467889</v>
      </c>
      <c r="M39" s="14">
        <v>467889</v>
      </c>
      <c r="N39" s="14">
        <v>0</v>
      </c>
      <c r="O39" s="14">
        <v>0</v>
      </c>
      <c r="P39" s="14">
        <v>0</v>
      </c>
      <c r="Q39" s="14">
        <v>467889</v>
      </c>
      <c r="R39" s="14">
        <v>5097036</v>
      </c>
      <c r="S39" s="1"/>
    </row>
    <row r="40" spans="1:19" ht="13.5" customHeight="1">
      <c r="A40" s="1"/>
      <c r="B40" s="9" t="s">
        <v>107</v>
      </c>
      <c r="C40" s="9" t="s">
        <v>108</v>
      </c>
      <c r="D40" s="9" t="s">
        <v>109</v>
      </c>
      <c r="E40" s="109" t="s">
        <v>110</v>
      </c>
      <c r="F40" s="109"/>
      <c r="G40" s="15">
        <v>120000</v>
      </c>
      <c r="H40" s="15">
        <v>120000</v>
      </c>
      <c r="I40" s="15">
        <v>0</v>
      </c>
      <c r="J40" s="15">
        <v>0</v>
      </c>
      <c r="K40" s="15"/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4">
        <v>120000</v>
      </c>
      <c r="S40" s="1"/>
    </row>
    <row r="41" spans="1:19" ht="18" customHeight="1">
      <c r="A41" s="1"/>
      <c r="B41" s="9" t="s">
        <v>111</v>
      </c>
      <c r="C41" s="9" t="s">
        <v>112</v>
      </c>
      <c r="D41" s="9" t="s">
        <v>113</v>
      </c>
      <c r="E41" s="109" t="s">
        <v>114</v>
      </c>
      <c r="F41" s="109"/>
      <c r="G41" s="15">
        <v>0</v>
      </c>
      <c r="H41" s="15">
        <v>0</v>
      </c>
      <c r="I41" s="15">
        <v>0</v>
      </c>
      <c r="J41" s="15">
        <v>0</v>
      </c>
      <c r="K41" s="15"/>
      <c r="L41" s="15">
        <v>467889</v>
      </c>
      <c r="M41" s="15">
        <v>467889</v>
      </c>
      <c r="N41" s="15">
        <v>0</v>
      </c>
      <c r="O41" s="15">
        <v>0</v>
      </c>
      <c r="P41" s="15">
        <v>0</v>
      </c>
      <c r="Q41" s="15">
        <v>467889</v>
      </c>
      <c r="R41" s="14">
        <v>467889</v>
      </c>
      <c r="S41" s="1"/>
    </row>
    <row r="42" spans="1:19" ht="18" customHeight="1">
      <c r="A42" s="1"/>
      <c r="B42" s="9" t="s">
        <v>115</v>
      </c>
      <c r="C42" s="9" t="s">
        <v>116</v>
      </c>
      <c r="D42" s="9" t="s">
        <v>117</v>
      </c>
      <c r="E42" s="109" t="s">
        <v>118</v>
      </c>
      <c r="F42" s="109"/>
      <c r="G42" s="15">
        <v>251823</v>
      </c>
      <c r="H42" s="15">
        <v>251823</v>
      </c>
      <c r="I42" s="15">
        <v>0</v>
      </c>
      <c r="J42" s="15">
        <v>0</v>
      </c>
      <c r="K42" s="15"/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4">
        <v>251823</v>
      </c>
      <c r="S42" s="1"/>
    </row>
    <row r="43" spans="1:19" ht="25.5" customHeight="1">
      <c r="A43" s="1"/>
      <c r="B43" s="9" t="s">
        <v>119</v>
      </c>
      <c r="C43" s="9" t="s">
        <v>120</v>
      </c>
      <c r="D43" s="9" t="s">
        <v>121</v>
      </c>
      <c r="E43" s="109" t="s">
        <v>122</v>
      </c>
      <c r="F43" s="109"/>
      <c r="G43" s="15">
        <v>4186624</v>
      </c>
      <c r="H43" s="15">
        <v>4186624</v>
      </c>
      <c r="I43" s="15">
        <v>0</v>
      </c>
      <c r="J43" s="15">
        <v>0</v>
      </c>
      <c r="K43" s="15"/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4">
        <v>4186624</v>
      </c>
      <c r="S43" s="1"/>
    </row>
    <row r="44" spans="1:19" ht="18" customHeight="1">
      <c r="A44" s="1"/>
      <c r="B44" s="9" t="s">
        <v>123</v>
      </c>
      <c r="C44" s="9" t="s">
        <v>124</v>
      </c>
      <c r="D44" s="9" t="s">
        <v>117</v>
      </c>
      <c r="E44" s="109" t="s">
        <v>125</v>
      </c>
      <c r="F44" s="109"/>
      <c r="G44" s="15">
        <v>70700</v>
      </c>
      <c r="H44" s="15">
        <v>70700</v>
      </c>
      <c r="I44" s="15">
        <v>0</v>
      </c>
      <c r="J44" s="15">
        <v>0</v>
      </c>
      <c r="K44" s="15"/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4">
        <v>70700</v>
      </c>
      <c r="S44" s="1"/>
    </row>
    <row r="45" spans="1:19" ht="13.5" customHeight="1">
      <c r="A45" s="1"/>
      <c r="B45" s="7" t="s">
        <v>39</v>
      </c>
      <c r="C45" s="7" t="s">
        <v>126</v>
      </c>
      <c r="D45" s="8" t="s">
        <v>39</v>
      </c>
      <c r="E45" s="108" t="s">
        <v>127</v>
      </c>
      <c r="F45" s="108"/>
      <c r="G45" s="14">
        <v>180000</v>
      </c>
      <c r="H45" s="14">
        <v>180000</v>
      </c>
      <c r="I45" s="14">
        <v>0</v>
      </c>
      <c r="J45" s="14">
        <v>0</v>
      </c>
      <c r="K45" s="14"/>
      <c r="L45" s="14">
        <v>12653</v>
      </c>
      <c r="M45" s="14">
        <v>0</v>
      </c>
      <c r="N45" s="14">
        <v>12653</v>
      </c>
      <c r="O45" s="14">
        <v>0</v>
      </c>
      <c r="P45" s="14">
        <v>0</v>
      </c>
      <c r="Q45" s="14">
        <v>0</v>
      </c>
      <c r="R45" s="14">
        <v>192653</v>
      </c>
      <c r="S45" s="1"/>
    </row>
    <row r="46" spans="1:19" ht="25.5" customHeight="1">
      <c r="A46" s="1"/>
      <c r="B46" s="9" t="s">
        <v>128</v>
      </c>
      <c r="C46" s="9" t="s">
        <v>129</v>
      </c>
      <c r="D46" s="9" t="s">
        <v>130</v>
      </c>
      <c r="E46" s="109" t="s">
        <v>131</v>
      </c>
      <c r="F46" s="109"/>
      <c r="G46" s="15">
        <v>80000</v>
      </c>
      <c r="H46" s="15">
        <v>80000</v>
      </c>
      <c r="I46" s="15">
        <v>0</v>
      </c>
      <c r="J46" s="15">
        <v>0</v>
      </c>
      <c r="K46" s="15"/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4">
        <v>80000</v>
      </c>
      <c r="S46" s="1"/>
    </row>
    <row r="47" spans="1:19" ht="13.5" customHeight="1">
      <c r="A47" s="1"/>
      <c r="B47" s="9" t="s">
        <v>132</v>
      </c>
      <c r="C47" s="9" t="s">
        <v>133</v>
      </c>
      <c r="D47" s="9" t="s">
        <v>134</v>
      </c>
      <c r="E47" s="109" t="s">
        <v>135</v>
      </c>
      <c r="F47" s="109"/>
      <c r="G47" s="15">
        <v>100000</v>
      </c>
      <c r="H47" s="15">
        <v>100000</v>
      </c>
      <c r="I47" s="15">
        <v>0</v>
      </c>
      <c r="J47" s="15">
        <v>0</v>
      </c>
      <c r="K47" s="15"/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4">
        <v>100000</v>
      </c>
      <c r="S47" s="1"/>
    </row>
    <row r="48" spans="1:19" ht="18" customHeight="1">
      <c r="A48" s="1"/>
      <c r="B48" s="9" t="s">
        <v>136</v>
      </c>
      <c r="C48" s="9" t="s">
        <v>137</v>
      </c>
      <c r="D48" s="9" t="s">
        <v>138</v>
      </c>
      <c r="E48" s="109" t="s">
        <v>139</v>
      </c>
      <c r="F48" s="109"/>
      <c r="G48" s="15">
        <v>0</v>
      </c>
      <c r="H48" s="15">
        <v>0</v>
      </c>
      <c r="I48" s="15">
        <v>0</v>
      </c>
      <c r="J48" s="15">
        <v>0</v>
      </c>
      <c r="K48" s="15"/>
      <c r="L48" s="15">
        <v>12653</v>
      </c>
      <c r="M48" s="15">
        <v>0</v>
      </c>
      <c r="N48" s="15">
        <v>12653</v>
      </c>
      <c r="O48" s="15">
        <v>0</v>
      </c>
      <c r="P48" s="15">
        <v>0</v>
      </c>
      <c r="Q48" s="15">
        <v>0</v>
      </c>
      <c r="R48" s="14">
        <v>12653</v>
      </c>
      <c r="S48" s="1"/>
    </row>
    <row r="49" spans="1:19" ht="33.75" customHeight="1">
      <c r="A49" s="1"/>
      <c r="B49" s="7" t="s">
        <v>140</v>
      </c>
      <c r="C49" s="7" t="s">
        <v>39</v>
      </c>
      <c r="D49" s="8" t="s">
        <v>39</v>
      </c>
      <c r="E49" s="107" t="s">
        <v>141</v>
      </c>
      <c r="F49" s="107"/>
      <c r="G49" s="14">
        <v>88954514</v>
      </c>
      <c r="H49" s="14">
        <v>88954514</v>
      </c>
      <c r="I49" s="14">
        <v>59647988</v>
      </c>
      <c r="J49" s="14">
        <v>12610081</v>
      </c>
      <c r="K49" s="14"/>
      <c r="L49" s="14">
        <v>11295097</v>
      </c>
      <c r="M49" s="14">
        <v>11295097</v>
      </c>
      <c r="N49" s="14">
        <v>0</v>
      </c>
      <c r="O49" s="14">
        <v>0</v>
      </c>
      <c r="P49" s="14">
        <v>0</v>
      </c>
      <c r="Q49" s="14">
        <v>11295097</v>
      </c>
      <c r="R49" s="14">
        <v>100249611</v>
      </c>
      <c r="S49" s="1"/>
    </row>
    <row r="50" spans="1:19" ht="33.75" customHeight="1">
      <c r="A50" s="1"/>
      <c r="B50" s="7" t="s">
        <v>142</v>
      </c>
      <c r="C50" s="7" t="s">
        <v>39</v>
      </c>
      <c r="D50" s="8" t="s">
        <v>39</v>
      </c>
      <c r="E50" s="107" t="s">
        <v>230</v>
      </c>
      <c r="F50" s="107"/>
      <c r="G50" s="14">
        <v>88954514</v>
      </c>
      <c r="H50" s="14">
        <v>88954514</v>
      </c>
      <c r="I50" s="14">
        <v>59647988</v>
      </c>
      <c r="J50" s="14">
        <v>12610081</v>
      </c>
      <c r="K50" s="14"/>
      <c r="L50" s="14">
        <v>11295097</v>
      </c>
      <c r="M50" s="14">
        <v>11295097</v>
      </c>
      <c r="N50" s="14">
        <v>0</v>
      </c>
      <c r="O50" s="14">
        <v>0</v>
      </c>
      <c r="P50" s="14">
        <v>0</v>
      </c>
      <c r="Q50" s="14">
        <v>11295097</v>
      </c>
      <c r="R50" s="14">
        <v>100249611</v>
      </c>
      <c r="S50" s="1"/>
    </row>
    <row r="51" spans="1:19" ht="13.5" customHeight="1">
      <c r="A51" s="1"/>
      <c r="B51" s="7" t="s">
        <v>39</v>
      </c>
      <c r="C51" s="7" t="s">
        <v>42</v>
      </c>
      <c r="D51" s="8" t="s">
        <v>39</v>
      </c>
      <c r="E51" s="108" t="s">
        <v>43</v>
      </c>
      <c r="F51" s="108"/>
      <c r="G51" s="14">
        <v>725529</v>
      </c>
      <c r="H51" s="14">
        <v>725529</v>
      </c>
      <c r="I51" s="14">
        <v>577440</v>
      </c>
      <c r="J51" s="14">
        <v>0</v>
      </c>
      <c r="K51" s="14"/>
      <c r="L51" s="14">
        <v>26000</v>
      </c>
      <c r="M51" s="14">
        <v>26000</v>
      </c>
      <c r="N51" s="14">
        <v>0</v>
      </c>
      <c r="O51" s="14">
        <v>0</v>
      </c>
      <c r="P51" s="14">
        <v>0</v>
      </c>
      <c r="Q51" s="14">
        <v>26000</v>
      </c>
      <c r="R51" s="14">
        <v>751529</v>
      </c>
      <c r="S51" s="1"/>
    </row>
    <row r="52" spans="1:19" ht="25.5" customHeight="1">
      <c r="A52" s="1"/>
      <c r="B52" s="9" t="s">
        <v>143</v>
      </c>
      <c r="C52" s="9" t="s">
        <v>144</v>
      </c>
      <c r="D52" s="9" t="s">
        <v>46</v>
      </c>
      <c r="E52" s="109" t="s">
        <v>145</v>
      </c>
      <c r="F52" s="109"/>
      <c r="G52" s="15">
        <v>725529</v>
      </c>
      <c r="H52" s="15">
        <v>725529</v>
      </c>
      <c r="I52" s="15">
        <v>577440</v>
      </c>
      <c r="J52" s="15">
        <v>0</v>
      </c>
      <c r="K52" s="15"/>
      <c r="L52" s="15">
        <v>26000</v>
      </c>
      <c r="M52" s="15">
        <v>26000</v>
      </c>
      <c r="N52" s="15">
        <v>0</v>
      </c>
      <c r="O52" s="15">
        <v>0</v>
      </c>
      <c r="P52" s="15">
        <v>0</v>
      </c>
      <c r="Q52" s="15">
        <v>26000</v>
      </c>
      <c r="R52" s="14">
        <v>751529</v>
      </c>
      <c r="S52" s="1"/>
    </row>
    <row r="53" spans="1:19" ht="13.5" customHeight="1">
      <c r="A53" s="1"/>
      <c r="B53" s="7" t="s">
        <v>39</v>
      </c>
      <c r="C53" s="7" t="s">
        <v>146</v>
      </c>
      <c r="D53" s="8" t="s">
        <v>39</v>
      </c>
      <c r="E53" s="108" t="s">
        <v>147</v>
      </c>
      <c r="F53" s="108"/>
      <c r="G53" s="14">
        <v>88228985</v>
      </c>
      <c r="H53" s="14">
        <v>88228985</v>
      </c>
      <c r="I53" s="14">
        <v>59070548</v>
      </c>
      <c r="J53" s="14">
        <v>12610081</v>
      </c>
      <c r="K53" s="14"/>
      <c r="L53" s="14">
        <v>87000</v>
      </c>
      <c r="M53" s="14">
        <v>87000</v>
      </c>
      <c r="N53" s="14">
        <v>0</v>
      </c>
      <c r="O53" s="14">
        <v>0</v>
      </c>
      <c r="P53" s="14">
        <v>0</v>
      </c>
      <c r="Q53" s="14">
        <v>87000</v>
      </c>
      <c r="R53" s="14">
        <v>88315985</v>
      </c>
      <c r="S53" s="1"/>
    </row>
    <row r="54" spans="1:19" ht="13.5" customHeight="1">
      <c r="A54" s="1"/>
      <c r="B54" s="9" t="s">
        <v>148</v>
      </c>
      <c r="C54" s="9" t="s">
        <v>77</v>
      </c>
      <c r="D54" s="9" t="s">
        <v>149</v>
      </c>
      <c r="E54" s="109" t="s">
        <v>150</v>
      </c>
      <c r="F54" s="109"/>
      <c r="G54" s="15">
        <v>13897225</v>
      </c>
      <c r="H54" s="15">
        <v>13897225</v>
      </c>
      <c r="I54" s="15">
        <v>9070642</v>
      </c>
      <c r="J54" s="15">
        <v>2166394</v>
      </c>
      <c r="K54" s="15"/>
      <c r="L54" s="15">
        <v>35000</v>
      </c>
      <c r="M54" s="15">
        <v>35000</v>
      </c>
      <c r="N54" s="15">
        <v>0</v>
      </c>
      <c r="O54" s="15">
        <v>0</v>
      </c>
      <c r="P54" s="15">
        <v>0</v>
      </c>
      <c r="Q54" s="15">
        <v>35000</v>
      </c>
      <c r="R54" s="14">
        <v>13932225</v>
      </c>
      <c r="S54" s="1"/>
    </row>
    <row r="55" spans="1:19" ht="13.5" customHeight="1">
      <c r="A55" s="1"/>
      <c r="B55" s="8" t="s">
        <v>39</v>
      </c>
      <c r="C55" s="8" t="s">
        <v>39</v>
      </c>
      <c r="D55" s="8" t="s">
        <v>39</v>
      </c>
      <c r="E55" s="109" t="s">
        <v>151</v>
      </c>
      <c r="F55" s="109"/>
      <c r="G55" s="15">
        <v>2350800</v>
      </c>
      <c r="H55" s="15">
        <v>2350800</v>
      </c>
      <c r="I55" s="15">
        <v>1914920</v>
      </c>
      <c r="J55" s="15">
        <v>0</v>
      </c>
      <c r="K55" s="15"/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4">
        <v>2350800</v>
      </c>
      <c r="S55" s="1"/>
    </row>
    <row r="56" spans="1:19" ht="25.5" customHeight="1">
      <c r="A56" s="1"/>
      <c r="B56" s="9" t="s">
        <v>152</v>
      </c>
      <c r="C56" s="9" t="s">
        <v>153</v>
      </c>
      <c r="D56" s="9" t="s">
        <v>154</v>
      </c>
      <c r="E56" s="109" t="s">
        <v>155</v>
      </c>
      <c r="F56" s="109"/>
      <c r="G56" s="15">
        <v>27432413</v>
      </c>
      <c r="H56" s="15">
        <v>27432413</v>
      </c>
      <c r="I56" s="15">
        <v>12243060</v>
      </c>
      <c r="J56" s="15">
        <v>9946139</v>
      </c>
      <c r="K56" s="15"/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4">
        <v>27432413</v>
      </c>
      <c r="S56" s="1"/>
    </row>
    <row r="57" spans="1:19" ht="13.5" customHeight="1">
      <c r="A57" s="1"/>
      <c r="B57" s="8" t="s">
        <v>39</v>
      </c>
      <c r="C57" s="8" t="s">
        <v>39</v>
      </c>
      <c r="D57" s="8" t="s">
        <v>39</v>
      </c>
      <c r="E57" s="109" t="s">
        <v>151</v>
      </c>
      <c r="F57" s="109"/>
      <c r="G57" s="15">
        <v>6098900</v>
      </c>
      <c r="H57" s="15">
        <v>6098900</v>
      </c>
      <c r="I57" s="15">
        <v>4588580</v>
      </c>
      <c r="J57" s="15">
        <v>515300</v>
      </c>
      <c r="K57" s="15"/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4">
        <v>6098900</v>
      </c>
      <c r="S57" s="1"/>
    </row>
    <row r="58" spans="1:19" ht="13.5" customHeight="1" hidden="1">
      <c r="A58" s="1"/>
      <c r="B58" s="8" t="s">
        <v>39</v>
      </c>
      <c r="C58" s="8" t="s">
        <v>39</v>
      </c>
      <c r="D58" s="8" t="s">
        <v>39</v>
      </c>
      <c r="E58" s="109" t="s">
        <v>156</v>
      </c>
      <c r="F58" s="109"/>
      <c r="G58" s="15">
        <v>18228741</v>
      </c>
      <c r="H58" s="15">
        <v>18228741</v>
      </c>
      <c r="I58" s="15">
        <v>5495553</v>
      </c>
      <c r="J58" s="15">
        <v>9137518</v>
      </c>
      <c r="K58" s="15"/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4">
        <v>18228741</v>
      </c>
      <c r="S58" s="1"/>
    </row>
    <row r="59" spans="1:19" ht="13.5" customHeight="1" hidden="1">
      <c r="A59" s="1"/>
      <c r="B59" s="8" t="s">
        <v>39</v>
      </c>
      <c r="C59" s="8" t="s">
        <v>39</v>
      </c>
      <c r="D59" s="8" t="s">
        <v>39</v>
      </c>
      <c r="E59" s="109" t="s">
        <v>157</v>
      </c>
      <c r="F59" s="109"/>
      <c r="G59" s="15">
        <v>3041983</v>
      </c>
      <c r="H59" s="15">
        <v>3041983</v>
      </c>
      <c r="I59" s="15">
        <v>2158927</v>
      </c>
      <c r="J59" s="15">
        <v>230532</v>
      </c>
      <c r="K59" s="15"/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4">
        <v>3041983</v>
      </c>
      <c r="S59" s="1"/>
    </row>
    <row r="60" spans="1:19" ht="25.5" customHeight="1">
      <c r="A60" s="1"/>
      <c r="B60" s="9" t="s">
        <v>158</v>
      </c>
      <c r="C60" s="9" t="s">
        <v>159</v>
      </c>
      <c r="D60" s="9" t="s">
        <v>154</v>
      </c>
      <c r="E60" s="109" t="s">
        <v>160</v>
      </c>
      <c r="F60" s="109"/>
      <c r="G60" s="15">
        <v>41465000</v>
      </c>
      <c r="H60" s="15">
        <v>41465000</v>
      </c>
      <c r="I60" s="15">
        <v>33987705</v>
      </c>
      <c r="J60" s="15">
        <v>0</v>
      </c>
      <c r="K60" s="15"/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4">
        <v>41465000</v>
      </c>
      <c r="S60" s="1"/>
    </row>
    <row r="61" spans="1:19" ht="13.5" customHeight="1" hidden="1">
      <c r="A61" s="1"/>
      <c r="B61" s="8" t="s">
        <v>39</v>
      </c>
      <c r="C61" s="8" t="s">
        <v>39</v>
      </c>
      <c r="D61" s="8" t="s">
        <v>39</v>
      </c>
      <c r="E61" s="109" t="s">
        <v>161</v>
      </c>
      <c r="F61" s="109"/>
      <c r="G61" s="15">
        <v>41465000</v>
      </c>
      <c r="H61" s="15">
        <v>41465000</v>
      </c>
      <c r="I61" s="15">
        <v>33987705</v>
      </c>
      <c r="J61" s="15">
        <v>0</v>
      </c>
      <c r="K61" s="15"/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4">
        <v>41465000</v>
      </c>
      <c r="S61" s="1"/>
    </row>
    <row r="62" spans="1:19" ht="25.5" customHeight="1">
      <c r="A62" s="1"/>
      <c r="B62" s="9" t="s">
        <v>162</v>
      </c>
      <c r="C62" s="9" t="s">
        <v>66</v>
      </c>
      <c r="D62" s="9" t="s">
        <v>163</v>
      </c>
      <c r="E62" s="109" t="s">
        <v>164</v>
      </c>
      <c r="F62" s="109"/>
      <c r="G62" s="15">
        <v>2274443</v>
      </c>
      <c r="H62" s="15">
        <v>2274443</v>
      </c>
      <c r="I62" s="15">
        <v>1513234</v>
      </c>
      <c r="J62" s="15">
        <v>352218</v>
      </c>
      <c r="K62" s="15"/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4">
        <v>2274443</v>
      </c>
      <c r="S62" s="1"/>
    </row>
    <row r="63" spans="1:19" ht="18" customHeight="1">
      <c r="A63" s="1"/>
      <c r="B63" s="9" t="s">
        <v>165</v>
      </c>
      <c r="C63" s="9" t="s">
        <v>166</v>
      </c>
      <c r="D63" s="9" t="s">
        <v>167</v>
      </c>
      <c r="E63" s="109" t="s">
        <v>168</v>
      </c>
      <c r="F63" s="109"/>
      <c r="G63" s="15">
        <v>2373320</v>
      </c>
      <c r="H63" s="15">
        <v>2373320</v>
      </c>
      <c r="I63" s="15">
        <v>1653322</v>
      </c>
      <c r="J63" s="15">
        <v>145330</v>
      </c>
      <c r="K63" s="15"/>
      <c r="L63" s="15">
        <v>26000</v>
      </c>
      <c r="M63" s="15">
        <v>26000</v>
      </c>
      <c r="N63" s="15">
        <v>0</v>
      </c>
      <c r="O63" s="15">
        <v>0</v>
      </c>
      <c r="P63" s="15">
        <v>0</v>
      </c>
      <c r="Q63" s="15">
        <v>26000</v>
      </c>
      <c r="R63" s="14">
        <v>2399320</v>
      </c>
      <c r="S63" s="1"/>
    </row>
    <row r="64" spans="1:19" ht="18" customHeight="1" hidden="1">
      <c r="A64" s="1"/>
      <c r="B64" s="8" t="s">
        <v>39</v>
      </c>
      <c r="C64" s="8" t="s">
        <v>39</v>
      </c>
      <c r="D64" s="8" t="s">
        <v>39</v>
      </c>
      <c r="E64" s="109" t="s">
        <v>169</v>
      </c>
      <c r="F64" s="109"/>
      <c r="G64" s="15">
        <v>1430693</v>
      </c>
      <c r="H64" s="15">
        <v>1430693</v>
      </c>
      <c r="I64" s="15">
        <v>1083515</v>
      </c>
      <c r="J64" s="15">
        <v>0</v>
      </c>
      <c r="K64" s="15"/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4">
        <v>1430693</v>
      </c>
      <c r="S64" s="1"/>
    </row>
    <row r="65" spans="1:19" ht="18" customHeight="1" hidden="1">
      <c r="A65" s="1"/>
      <c r="B65" s="8" t="s">
        <v>39</v>
      </c>
      <c r="C65" s="8" t="s">
        <v>39</v>
      </c>
      <c r="D65" s="8" t="s">
        <v>39</v>
      </c>
      <c r="E65" s="109" t="s">
        <v>170</v>
      </c>
      <c r="F65" s="109"/>
      <c r="G65" s="15">
        <v>942627</v>
      </c>
      <c r="H65" s="15">
        <v>942627</v>
      </c>
      <c r="I65" s="15">
        <v>569807</v>
      </c>
      <c r="J65" s="15">
        <v>145330</v>
      </c>
      <c r="K65" s="15"/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4">
        <v>942627</v>
      </c>
      <c r="S65" s="1"/>
    </row>
    <row r="66" spans="1:19" ht="13.5" customHeight="1">
      <c r="A66" s="1"/>
      <c r="B66" s="9" t="s">
        <v>171</v>
      </c>
      <c r="C66" s="9" t="s">
        <v>172</v>
      </c>
      <c r="D66" s="9" t="s">
        <v>167</v>
      </c>
      <c r="E66" s="109" t="s">
        <v>173</v>
      </c>
      <c r="F66" s="109"/>
      <c r="G66" s="15">
        <v>12670</v>
      </c>
      <c r="H66" s="15">
        <v>12670</v>
      </c>
      <c r="I66" s="15">
        <v>0</v>
      </c>
      <c r="J66" s="15">
        <v>0</v>
      </c>
      <c r="K66" s="15"/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4">
        <v>12670</v>
      </c>
      <c r="S66" s="1"/>
    </row>
    <row r="67" spans="1:19" ht="25.5" customHeight="1">
      <c r="A67" s="1"/>
      <c r="B67" s="9" t="s">
        <v>174</v>
      </c>
      <c r="C67" s="9" t="s">
        <v>175</v>
      </c>
      <c r="D67" s="9" t="s">
        <v>167</v>
      </c>
      <c r="E67" s="109" t="s">
        <v>176</v>
      </c>
      <c r="F67" s="109"/>
      <c r="G67" s="15">
        <v>696080</v>
      </c>
      <c r="H67" s="15">
        <v>696080</v>
      </c>
      <c r="I67" s="15">
        <v>538786</v>
      </c>
      <c r="J67" s="15">
        <v>0</v>
      </c>
      <c r="K67" s="15"/>
      <c r="L67" s="15">
        <v>26000</v>
      </c>
      <c r="M67" s="15">
        <v>26000</v>
      </c>
      <c r="N67" s="15">
        <v>0</v>
      </c>
      <c r="O67" s="15">
        <v>0</v>
      </c>
      <c r="P67" s="15">
        <v>0</v>
      </c>
      <c r="Q67" s="15">
        <v>26000</v>
      </c>
      <c r="R67" s="14">
        <v>722080</v>
      </c>
      <c r="S67" s="1"/>
    </row>
    <row r="68" spans="1:19" ht="33.75" customHeight="1">
      <c r="A68" s="1"/>
      <c r="B68" s="9" t="s">
        <v>177</v>
      </c>
      <c r="C68" s="9" t="s">
        <v>178</v>
      </c>
      <c r="D68" s="9" t="s">
        <v>167</v>
      </c>
      <c r="E68" s="109" t="s">
        <v>179</v>
      </c>
      <c r="F68" s="109"/>
      <c r="G68" s="15">
        <v>77834</v>
      </c>
      <c r="H68" s="15">
        <v>77834</v>
      </c>
      <c r="I68" s="15">
        <v>63799</v>
      </c>
      <c r="J68" s="15">
        <v>0</v>
      </c>
      <c r="K68" s="15"/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4">
        <v>77834</v>
      </c>
      <c r="S68" s="1"/>
    </row>
    <row r="69" spans="1:19" ht="18" customHeight="1" hidden="1">
      <c r="A69" s="1"/>
      <c r="B69" s="8" t="s">
        <v>39</v>
      </c>
      <c r="C69" s="8" t="s">
        <v>39</v>
      </c>
      <c r="D69" s="8" t="s">
        <v>39</v>
      </c>
      <c r="E69" s="109" t="s">
        <v>180</v>
      </c>
      <c r="F69" s="109"/>
      <c r="G69" s="15">
        <v>77834</v>
      </c>
      <c r="H69" s="15">
        <v>77834</v>
      </c>
      <c r="I69" s="15">
        <v>63799</v>
      </c>
      <c r="J69" s="15">
        <v>0</v>
      </c>
      <c r="K69" s="15"/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4">
        <v>77834</v>
      </c>
      <c r="S69" s="1"/>
    </row>
    <row r="70" spans="1:19" ht="13.5" customHeight="1">
      <c r="A70" s="1"/>
      <c r="B70" s="7" t="s">
        <v>39</v>
      </c>
      <c r="C70" s="7" t="s">
        <v>105</v>
      </c>
      <c r="D70" s="8" t="s">
        <v>39</v>
      </c>
      <c r="E70" s="108" t="s">
        <v>106</v>
      </c>
      <c r="F70" s="108"/>
      <c r="G70" s="14">
        <v>0</v>
      </c>
      <c r="H70" s="14">
        <v>0</v>
      </c>
      <c r="I70" s="14">
        <v>0</v>
      </c>
      <c r="J70" s="14">
        <v>0</v>
      </c>
      <c r="K70" s="14"/>
      <c r="L70" s="14">
        <v>11182097</v>
      </c>
      <c r="M70" s="14">
        <v>11182097</v>
      </c>
      <c r="N70" s="14">
        <v>0</v>
      </c>
      <c r="O70" s="14">
        <v>0</v>
      </c>
      <c r="P70" s="14">
        <v>0</v>
      </c>
      <c r="Q70" s="14">
        <v>11182097</v>
      </c>
      <c r="R70" s="14">
        <v>11182097</v>
      </c>
      <c r="S70" s="1"/>
    </row>
    <row r="71" spans="1:19" ht="13.5" customHeight="1">
      <c r="A71" s="1"/>
      <c r="B71" s="9" t="s">
        <v>181</v>
      </c>
      <c r="C71" s="9" t="s">
        <v>182</v>
      </c>
      <c r="D71" s="9" t="s">
        <v>113</v>
      </c>
      <c r="E71" s="109" t="s">
        <v>183</v>
      </c>
      <c r="F71" s="109"/>
      <c r="G71" s="15">
        <v>0</v>
      </c>
      <c r="H71" s="15">
        <v>0</v>
      </c>
      <c r="I71" s="15">
        <v>0</v>
      </c>
      <c r="J71" s="15">
        <v>0</v>
      </c>
      <c r="K71" s="15"/>
      <c r="L71" s="15">
        <v>2530000</v>
      </c>
      <c r="M71" s="15">
        <v>2530000</v>
      </c>
      <c r="N71" s="15">
        <v>0</v>
      </c>
      <c r="O71" s="15">
        <v>0</v>
      </c>
      <c r="P71" s="15">
        <v>0</v>
      </c>
      <c r="Q71" s="15">
        <v>2530000</v>
      </c>
      <c r="R71" s="14">
        <v>2530000</v>
      </c>
      <c r="S71" s="1"/>
    </row>
    <row r="72" spans="1:19" ht="18" customHeight="1">
      <c r="A72" s="1"/>
      <c r="B72" s="9" t="s">
        <v>184</v>
      </c>
      <c r="C72" s="9" t="s">
        <v>112</v>
      </c>
      <c r="D72" s="9" t="s">
        <v>113</v>
      </c>
      <c r="E72" s="109" t="s">
        <v>114</v>
      </c>
      <c r="F72" s="109"/>
      <c r="G72" s="15">
        <v>0</v>
      </c>
      <c r="H72" s="15">
        <v>0</v>
      </c>
      <c r="I72" s="15">
        <v>0</v>
      </c>
      <c r="J72" s="15">
        <v>0</v>
      </c>
      <c r="K72" s="15"/>
      <c r="L72" s="15">
        <v>6892097</v>
      </c>
      <c r="M72" s="15">
        <v>6892097</v>
      </c>
      <c r="N72" s="15">
        <v>0</v>
      </c>
      <c r="O72" s="15">
        <v>0</v>
      </c>
      <c r="P72" s="15">
        <v>0</v>
      </c>
      <c r="Q72" s="15">
        <v>6892097</v>
      </c>
      <c r="R72" s="14">
        <v>6892097</v>
      </c>
      <c r="S72" s="1"/>
    </row>
    <row r="73" spans="1:19" ht="18" customHeight="1">
      <c r="A73" s="1"/>
      <c r="B73" s="9" t="s">
        <v>185</v>
      </c>
      <c r="C73" s="9" t="s">
        <v>116</v>
      </c>
      <c r="D73" s="9" t="s">
        <v>117</v>
      </c>
      <c r="E73" s="109" t="s">
        <v>118</v>
      </c>
      <c r="F73" s="109"/>
      <c r="G73" s="15">
        <v>0</v>
      </c>
      <c r="H73" s="15">
        <v>0</v>
      </c>
      <c r="I73" s="15">
        <v>0</v>
      </c>
      <c r="J73" s="15">
        <v>0</v>
      </c>
      <c r="K73" s="15"/>
      <c r="L73" s="15">
        <v>1760000</v>
      </c>
      <c r="M73" s="15">
        <v>1760000</v>
      </c>
      <c r="N73" s="15">
        <v>0</v>
      </c>
      <c r="O73" s="15">
        <v>0</v>
      </c>
      <c r="P73" s="15">
        <v>0</v>
      </c>
      <c r="Q73" s="15">
        <v>1760000</v>
      </c>
      <c r="R73" s="14">
        <v>1760000</v>
      </c>
      <c r="S73" s="1"/>
    </row>
    <row r="74" spans="1:19" ht="18" customHeight="1">
      <c r="A74" s="1"/>
      <c r="B74" s="7" t="s">
        <v>186</v>
      </c>
      <c r="C74" s="7" t="s">
        <v>39</v>
      </c>
      <c r="D74" s="8" t="s">
        <v>39</v>
      </c>
      <c r="E74" s="107" t="s">
        <v>187</v>
      </c>
      <c r="F74" s="107"/>
      <c r="G74" s="14">
        <v>10836664</v>
      </c>
      <c r="H74" s="14">
        <v>10836664</v>
      </c>
      <c r="I74" s="14">
        <v>7510950</v>
      </c>
      <c r="J74" s="14">
        <v>1135478</v>
      </c>
      <c r="K74" s="14"/>
      <c r="L74" s="14">
        <v>82480</v>
      </c>
      <c r="M74" s="14">
        <v>17480</v>
      </c>
      <c r="N74" s="14">
        <v>65000</v>
      </c>
      <c r="O74" s="14">
        <v>18000</v>
      </c>
      <c r="P74" s="14">
        <v>3000</v>
      </c>
      <c r="Q74" s="14">
        <v>17480</v>
      </c>
      <c r="R74" s="14">
        <v>10919144</v>
      </c>
      <c r="S74" s="1"/>
    </row>
    <row r="75" spans="1:19" ht="18" customHeight="1">
      <c r="A75" s="1"/>
      <c r="B75" s="7" t="s">
        <v>188</v>
      </c>
      <c r="C75" s="7" t="s">
        <v>39</v>
      </c>
      <c r="D75" s="8" t="s">
        <v>39</v>
      </c>
      <c r="E75" s="107" t="s">
        <v>231</v>
      </c>
      <c r="F75" s="107"/>
      <c r="G75" s="14">
        <v>10836664</v>
      </c>
      <c r="H75" s="14">
        <v>10836664</v>
      </c>
      <c r="I75" s="14">
        <v>7510950</v>
      </c>
      <c r="J75" s="14">
        <v>1135478</v>
      </c>
      <c r="K75" s="14"/>
      <c r="L75" s="14">
        <v>82480</v>
      </c>
      <c r="M75" s="14">
        <v>17480</v>
      </c>
      <c r="N75" s="14">
        <v>65000</v>
      </c>
      <c r="O75" s="14">
        <v>18000</v>
      </c>
      <c r="P75" s="14">
        <v>3000</v>
      </c>
      <c r="Q75" s="14">
        <v>17480</v>
      </c>
      <c r="R75" s="14">
        <v>10919144</v>
      </c>
      <c r="S75" s="1"/>
    </row>
    <row r="76" spans="1:19" ht="13.5" customHeight="1">
      <c r="A76" s="1"/>
      <c r="B76" s="7" t="s">
        <v>39</v>
      </c>
      <c r="C76" s="7" t="s">
        <v>42</v>
      </c>
      <c r="D76" s="8" t="s">
        <v>39</v>
      </c>
      <c r="E76" s="108" t="s">
        <v>43</v>
      </c>
      <c r="F76" s="108"/>
      <c r="G76" s="14">
        <v>286452</v>
      </c>
      <c r="H76" s="14">
        <v>286452</v>
      </c>
      <c r="I76" s="14">
        <v>229845</v>
      </c>
      <c r="J76" s="14">
        <v>0</v>
      </c>
      <c r="K76" s="14"/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286452</v>
      </c>
      <c r="S76" s="1"/>
    </row>
    <row r="77" spans="1:19" ht="25.5" customHeight="1">
      <c r="A77" s="1"/>
      <c r="B77" s="9" t="s">
        <v>189</v>
      </c>
      <c r="C77" s="9" t="s">
        <v>144</v>
      </c>
      <c r="D77" s="9" t="s">
        <v>46</v>
      </c>
      <c r="E77" s="109" t="s">
        <v>145</v>
      </c>
      <c r="F77" s="109"/>
      <c r="G77" s="15">
        <v>286452</v>
      </c>
      <c r="H77" s="15">
        <v>286452</v>
      </c>
      <c r="I77" s="15">
        <v>229845</v>
      </c>
      <c r="J77" s="15">
        <v>0</v>
      </c>
      <c r="K77" s="15"/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4">
        <v>286452</v>
      </c>
      <c r="S77" s="1"/>
    </row>
    <row r="78" spans="1:19" ht="13.5" customHeight="1">
      <c r="A78" s="1"/>
      <c r="B78" s="7" t="s">
        <v>39</v>
      </c>
      <c r="C78" s="7" t="s">
        <v>146</v>
      </c>
      <c r="D78" s="8" t="s">
        <v>39</v>
      </c>
      <c r="E78" s="108" t="s">
        <v>147</v>
      </c>
      <c r="F78" s="108"/>
      <c r="G78" s="14">
        <v>2060952</v>
      </c>
      <c r="H78" s="14">
        <v>2060952</v>
      </c>
      <c r="I78" s="14">
        <v>1534558</v>
      </c>
      <c r="J78" s="14">
        <v>141930</v>
      </c>
      <c r="K78" s="14"/>
      <c r="L78" s="14">
        <v>50000</v>
      </c>
      <c r="M78" s="14">
        <v>0</v>
      </c>
      <c r="N78" s="14">
        <v>50000</v>
      </c>
      <c r="O78" s="14">
        <v>18000</v>
      </c>
      <c r="P78" s="14">
        <v>2000</v>
      </c>
      <c r="Q78" s="14">
        <v>0</v>
      </c>
      <c r="R78" s="14">
        <v>2110952</v>
      </c>
      <c r="S78" s="1"/>
    </row>
    <row r="79" spans="1:19" ht="18" customHeight="1">
      <c r="A79" s="1"/>
      <c r="B79" s="9" t="s">
        <v>190</v>
      </c>
      <c r="C79" s="9" t="s">
        <v>191</v>
      </c>
      <c r="D79" s="9" t="s">
        <v>163</v>
      </c>
      <c r="E79" s="109" t="s">
        <v>192</v>
      </c>
      <c r="F79" s="109"/>
      <c r="G79" s="15">
        <v>2060952</v>
      </c>
      <c r="H79" s="15">
        <v>2060952</v>
      </c>
      <c r="I79" s="15">
        <v>1534558</v>
      </c>
      <c r="J79" s="15">
        <v>141930</v>
      </c>
      <c r="K79" s="15"/>
      <c r="L79" s="15">
        <v>50000</v>
      </c>
      <c r="M79" s="15">
        <v>0</v>
      </c>
      <c r="N79" s="15">
        <v>50000</v>
      </c>
      <c r="O79" s="15">
        <v>18000</v>
      </c>
      <c r="P79" s="15">
        <v>2000</v>
      </c>
      <c r="Q79" s="15">
        <v>0</v>
      </c>
      <c r="R79" s="14">
        <v>2110952</v>
      </c>
      <c r="S79" s="1"/>
    </row>
    <row r="80" spans="1:19" ht="13.5" customHeight="1">
      <c r="A80" s="1"/>
      <c r="B80" s="7" t="s">
        <v>39</v>
      </c>
      <c r="C80" s="7" t="s">
        <v>193</v>
      </c>
      <c r="D80" s="8" t="s">
        <v>39</v>
      </c>
      <c r="E80" s="108" t="s">
        <v>194</v>
      </c>
      <c r="F80" s="108"/>
      <c r="G80" s="14">
        <v>8489260</v>
      </c>
      <c r="H80" s="14">
        <v>8489260</v>
      </c>
      <c r="I80" s="14">
        <v>5746547</v>
      </c>
      <c r="J80" s="14">
        <v>993548</v>
      </c>
      <c r="K80" s="14"/>
      <c r="L80" s="14">
        <v>32480</v>
      </c>
      <c r="M80" s="14">
        <v>17480</v>
      </c>
      <c r="N80" s="14">
        <v>15000</v>
      </c>
      <c r="O80" s="14">
        <v>0</v>
      </c>
      <c r="P80" s="14">
        <v>1000</v>
      </c>
      <c r="Q80" s="14">
        <v>17480</v>
      </c>
      <c r="R80" s="14">
        <v>8521740</v>
      </c>
      <c r="S80" s="1"/>
    </row>
    <row r="81" spans="1:19" ht="13.5" customHeight="1">
      <c r="A81" s="1"/>
      <c r="B81" s="9" t="s">
        <v>195</v>
      </c>
      <c r="C81" s="9" t="s">
        <v>196</v>
      </c>
      <c r="D81" s="9" t="s">
        <v>197</v>
      </c>
      <c r="E81" s="109" t="s">
        <v>198</v>
      </c>
      <c r="F81" s="109"/>
      <c r="G81" s="15">
        <v>3046691</v>
      </c>
      <c r="H81" s="15">
        <v>3046691</v>
      </c>
      <c r="I81" s="15">
        <v>2119111</v>
      </c>
      <c r="J81" s="15">
        <v>272448</v>
      </c>
      <c r="K81" s="15"/>
      <c r="L81" s="15">
        <v>5000</v>
      </c>
      <c r="M81" s="15">
        <v>0</v>
      </c>
      <c r="N81" s="15">
        <v>5000</v>
      </c>
      <c r="O81" s="15">
        <v>0</v>
      </c>
      <c r="P81" s="15">
        <v>0</v>
      </c>
      <c r="Q81" s="15">
        <v>0</v>
      </c>
      <c r="R81" s="14">
        <v>3051691</v>
      </c>
      <c r="S81" s="1"/>
    </row>
    <row r="82" spans="1:19" ht="25.5" customHeight="1">
      <c r="A82" s="1"/>
      <c r="B82" s="9" t="s">
        <v>199</v>
      </c>
      <c r="C82" s="9" t="s">
        <v>200</v>
      </c>
      <c r="D82" s="9" t="s">
        <v>201</v>
      </c>
      <c r="E82" s="109" t="s">
        <v>202</v>
      </c>
      <c r="F82" s="109"/>
      <c r="G82" s="15">
        <v>4480998</v>
      </c>
      <c r="H82" s="15">
        <v>4480998</v>
      </c>
      <c r="I82" s="15">
        <v>2922108</v>
      </c>
      <c r="J82" s="15">
        <v>721100</v>
      </c>
      <c r="K82" s="15"/>
      <c r="L82" s="15">
        <v>10000</v>
      </c>
      <c r="M82" s="15">
        <v>0</v>
      </c>
      <c r="N82" s="15">
        <v>10000</v>
      </c>
      <c r="O82" s="15">
        <v>0</v>
      </c>
      <c r="P82" s="15">
        <v>1000</v>
      </c>
      <c r="Q82" s="15">
        <v>0</v>
      </c>
      <c r="R82" s="14">
        <v>4490998</v>
      </c>
      <c r="S82" s="1"/>
    </row>
    <row r="83" spans="1:19" ht="18" customHeight="1">
      <c r="A83" s="1"/>
      <c r="B83" s="9" t="s">
        <v>203</v>
      </c>
      <c r="C83" s="9" t="s">
        <v>204</v>
      </c>
      <c r="D83" s="9" t="s">
        <v>205</v>
      </c>
      <c r="E83" s="109" t="s">
        <v>206</v>
      </c>
      <c r="F83" s="109"/>
      <c r="G83" s="15">
        <v>961571</v>
      </c>
      <c r="H83" s="15">
        <v>961571</v>
      </c>
      <c r="I83" s="15">
        <v>705328</v>
      </c>
      <c r="J83" s="15">
        <v>0</v>
      </c>
      <c r="K83" s="15"/>
      <c r="L83" s="15">
        <v>17480</v>
      </c>
      <c r="M83" s="15">
        <v>17480</v>
      </c>
      <c r="N83" s="15">
        <v>0</v>
      </c>
      <c r="O83" s="15">
        <v>0</v>
      </c>
      <c r="P83" s="15">
        <v>0</v>
      </c>
      <c r="Q83" s="15">
        <v>17480</v>
      </c>
      <c r="R83" s="14">
        <v>979051</v>
      </c>
      <c r="S83" s="1"/>
    </row>
    <row r="84" spans="1:19" ht="18" customHeight="1">
      <c r="A84" s="1"/>
      <c r="B84" s="7" t="s">
        <v>207</v>
      </c>
      <c r="C84" s="7" t="s">
        <v>39</v>
      </c>
      <c r="D84" s="8" t="s">
        <v>39</v>
      </c>
      <c r="E84" s="107" t="s">
        <v>232</v>
      </c>
      <c r="F84" s="107"/>
      <c r="G84" s="14">
        <v>3222043</v>
      </c>
      <c r="H84" s="14">
        <v>3222043</v>
      </c>
      <c r="I84" s="14">
        <v>1598570</v>
      </c>
      <c r="J84" s="14">
        <v>22745</v>
      </c>
      <c r="K84" s="14"/>
      <c r="L84" s="14">
        <v>1365000</v>
      </c>
      <c r="M84" s="14">
        <v>1365000</v>
      </c>
      <c r="N84" s="14">
        <v>0</v>
      </c>
      <c r="O84" s="14">
        <v>0</v>
      </c>
      <c r="P84" s="14">
        <v>0</v>
      </c>
      <c r="Q84" s="14">
        <v>1365000</v>
      </c>
      <c r="R84" s="14">
        <v>4587043</v>
      </c>
      <c r="S84" s="1"/>
    </row>
    <row r="85" spans="1:19" ht="18" customHeight="1">
      <c r="A85" s="1"/>
      <c r="B85" s="7" t="s">
        <v>209</v>
      </c>
      <c r="C85" s="7" t="s">
        <v>39</v>
      </c>
      <c r="D85" s="8" t="s">
        <v>39</v>
      </c>
      <c r="E85" s="107" t="s">
        <v>233</v>
      </c>
      <c r="F85" s="107"/>
      <c r="G85" s="14">
        <v>3222043</v>
      </c>
      <c r="H85" s="14">
        <v>3222043</v>
      </c>
      <c r="I85" s="14">
        <v>1598570</v>
      </c>
      <c r="J85" s="14">
        <v>22745</v>
      </c>
      <c r="K85" s="14"/>
      <c r="L85" s="14">
        <v>1365000</v>
      </c>
      <c r="M85" s="14">
        <v>1365000</v>
      </c>
      <c r="N85" s="14">
        <v>0</v>
      </c>
      <c r="O85" s="14">
        <v>0</v>
      </c>
      <c r="P85" s="14">
        <v>0</v>
      </c>
      <c r="Q85" s="14">
        <v>1365000</v>
      </c>
      <c r="R85" s="14">
        <v>4587043</v>
      </c>
      <c r="S85" s="1"/>
    </row>
    <row r="86" spans="1:19" ht="13.5" customHeight="1">
      <c r="A86" s="1"/>
      <c r="B86" s="7" t="s">
        <v>39</v>
      </c>
      <c r="C86" s="7" t="s">
        <v>42</v>
      </c>
      <c r="D86" s="8" t="s">
        <v>39</v>
      </c>
      <c r="E86" s="108" t="s">
        <v>43</v>
      </c>
      <c r="F86" s="108"/>
      <c r="G86" s="14">
        <v>2030043</v>
      </c>
      <c r="H86" s="14">
        <v>2030043</v>
      </c>
      <c r="I86" s="14">
        <v>1598570</v>
      </c>
      <c r="J86" s="14">
        <v>22745</v>
      </c>
      <c r="K86" s="14"/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2030043</v>
      </c>
      <c r="S86" s="1"/>
    </row>
    <row r="87" spans="1:19" ht="25.5" customHeight="1">
      <c r="A87" s="1"/>
      <c r="B87" s="9" t="s">
        <v>210</v>
      </c>
      <c r="C87" s="9" t="s">
        <v>144</v>
      </c>
      <c r="D87" s="9" t="s">
        <v>46</v>
      </c>
      <c r="E87" s="109" t="s">
        <v>145</v>
      </c>
      <c r="F87" s="109"/>
      <c r="G87" s="15">
        <v>2030043</v>
      </c>
      <c r="H87" s="15">
        <v>2030043</v>
      </c>
      <c r="I87" s="15">
        <v>1598570</v>
      </c>
      <c r="J87" s="15">
        <v>22745</v>
      </c>
      <c r="K87" s="15"/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4">
        <v>2030043</v>
      </c>
      <c r="S87" s="1"/>
    </row>
    <row r="88" spans="1:19" ht="13.5" customHeight="1">
      <c r="A88" s="1"/>
      <c r="B88" s="7" t="s">
        <v>39</v>
      </c>
      <c r="C88" s="7" t="s">
        <v>211</v>
      </c>
      <c r="D88" s="8" t="s">
        <v>39</v>
      </c>
      <c r="E88" s="108" t="s">
        <v>212</v>
      </c>
      <c r="F88" s="108"/>
      <c r="G88" s="14">
        <v>1192000</v>
      </c>
      <c r="H88" s="14">
        <v>1192000</v>
      </c>
      <c r="I88" s="14">
        <v>0</v>
      </c>
      <c r="J88" s="14">
        <v>0</v>
      </c>
      <c r="K88" s="14"/>
      <c r="L88" s="14">
        <v>1365000</v>
      </c>
      <c r="M88" s="14">
        <v>1365000</v>
      </c>
      <c r="N88" s="14">
        <v>0</v>
      </c>
      <c r="O88" s="14">
        <v>0</v>
      </c>
      <c r="P88" s="14">
        <v>0</v>
      </c>
      <c r="Q88" s="14">
        <v>1365000</v>
      </c>
      <c r="R88" s="14">
        <v>2557000</v>
      </c>
      <c r="S88" s="1"/>
    </row>
    <row r="89" spans="1:19" ht="13.5" customHeight="1">
      <c r="A89" s="1"/>
      <c r="B89" s="9" t="s">
        <v>213</v>
      </c>
      <c r="C89" s="9" t="s">
        <v>214</v>
      </c>
      <c r="D89" s="9" t="s">
        <v>215</v>
      </c>
      <c r="E89" s="109" t="s">
        <v>216</v>
      </c>
      <c r="F89" s="109"/>
      <c r="G89" s="15">
        <v>1000000</v>
      </c>
      <c r="H89" s="15">
        <v>1000000</v>
      </c>
      <c r="I89" s="15">
        <v>0</v>
      </c>
      <c r="J89" s="15">
        <v>0</v>
      </c>
      <c r="K89" s="15"/>
      <c r="L89" s="15">
        <v>600000</v>
      </c>
      <c r="M89" s="15">
        <v>600000</v>
      </c>
      <c r="N89" s="15">
        <v>0</v>
      </c>
      <c r="O89" s="15">
        <v>0</v>
      </c>
      <c r="P89" s="15">
        <v>0</v>
      </c>
      <c r="Q89" s="15">
        <v>600000</v>
      </c>
      <c r="R89" s="14">
        <v>1600000</v>
      </c>
      <c r="S89" s="1"/>
    </row>
    <row r="90" spans="1:19" ht="73.5" customHeight="1">
      <c r="A90" s="1"/>
      <c r="B90" s="8" t="s">
        <v>39</v>
      </c>
      <c r="C90" s="8" t="s">
        <v>39</v>
      </c>
      <c r="D90" s="8" t="s">
        <v>39</v>
      </c>
      <c r="E90" s="109" t="s">
        <v>217</v>
      </c>
      <c r="F90" s="109"/>
      <c r="G90" s="15">
        <v>1000000</v>
      </c>
      <c r="H90" s="15">
        <v>1000000</v>
      </c>
      <c r="I90" s="15">
        <v>0</v>
      </c>
      <c r="J90" s="15">
        <v>0</v>
      </c>
      <c r="K90" s="15"/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4">
        <v>1000000</v>
      </c>
      <c r="S90" s="1"/>
    </row>
    <row r="91" spans="1:19" ht="38.25" customHeight="1">
      <c r="A91" s="1"/>
      <c r="B91" s="8"/>
      <c r="C91" s="8"/>
      <c r="D91" s="8"/>
      <c r="E91" s="111" t="s">
        <v>235</v>
      </c>
      <c r="F91" s="112"/>
      <c r="G91" s="15"/>
      <c r="H91" s="15"/>
      <c r="I91" s="15"/>
      <c r="J91" s="15"/>
      <c r="K91" s="15"/>
      <c r="L91" s="15">
        <v>600000</v>
      </c>
      <c r="M91" s="15">
        <v>600000</v>
      </c>
      <c r="N91" s="15">
        <v>0</v>
      </c>
      <c r="O91" s="15">
        <v>0</v>
      </c>
      <c r="P91" s="15">
        <v>0</v>
      </c>
      <c r="Q91" s="15">
        <v>600000</v>
      </c>
      <c r="R91" s="14">
        <v>600000</v>
      </c>
      <c r="S91" s="1"/>
    </row>
    <row r="92" spans="1:19" ht="25.5" customHeight="1">
      <c r="A92" s="1"/>
      <c r="B92" s="9" t="s">
        <v>218</v>
      </c>
      <c r="C92" s="9" t="s">
        <v>219</v>
      </c>
      <c r="D92" s="9" t="s">
        <v>215</v>
      </c>
      <c r="E92" s="109" t="s">
        <v>220</v>
      </c>
      <c r="F92" s="109"/>
      <c r="G92" s="15">
        <v>192000</v>
      </c>
      <c r="H92" s="15">
        <v>192000</v>
      </c>
      <c r="I92" s="15">
        <v>0</v>
      </c>
      <c r="J92" s="15">
        <v>0</v>
      </c>
      <c r="K92" s="15"/>
      <c r="L92" s="15">
        <v>765000</v>
      </c>
      <c r="M92" s="15">
        <v>765000</v>
      </c>
      <c r="N92" s="15">
        <v>0</v>
      </c>
      <c r="O92" s="15">
        <v>0</v>
      </c>
      <c r="P92" s="15">
        <v>0</v>
      </c>
      <c r="Q92" s="15">
        <v>765000</v>
      </c>
      <c r="R92" s="14">
        <v>957000</v>
      </c>
      <c r="S92" s="1"/>
    </row>
    <row r="93" spans="1:19" ht="42" customHeight="1">
      <c r="A93" s="1"/>
      <c r="B93" s="8" t="s">
        <v>39</v>
      </c>
      <c r="C93" s="8" t="s">
        <v>39</v>
      </c>
      <c r="D93" s="8" t="s">
        <v>39</v>
      </c>
      <c r="E93" s="109" t="s">
        <v>221</v>
      </c>
      <c r="F93" s="109"/>
      <c r="G93" s="15">
        <v>60000</v>
      </c>
      <c r="H93" s="15">
        <v>60000</v>
      </c>
      <c r="I93" s="15">
        <v>0</v>
      </c>
      <c r="J93" s="15">
        <v>0</v>
      </c>
      <c r="K93" s="15"/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4">
        <v>60000</v>
      </c>
      <c r="S93" s="1"/>
    </row>
    <row r="94" spans="1:19" ht="129.75" customHeight="1">
      <c r="A94" s="1"/>
      <c r="B94" s="8" t="s">
        <v>39</v>
      </c>
      <c r="C94" s="8" t="s">
        <v>39</v>
      </c>
      <c r="D94" s="8" t="s">
        <v>39</v>
      </c>
      <c r="E94" s="109" t="s">
        <v>222</v>
      </c>
      <c r="F94" s="109"/>
      <c r="G94" s="15">
        <v>100000</v>
      </c>
      <c r="H94" s="15">
        <v>100000</v>
      </c>
      <c r="I94" s="15">
        <v>0</v>
      </c>
      <c r="J94" s="15">
        <v>0</v>
      </c>
      <c r="K94" s="15"/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4">
        <v>100000</v>
      </c>
      <c r="S94" s="1"/>
    </row>
    <row r="95" spans="1:19" ht="25.5" customHeight="1">
      <c r="A95" s="1"/>
      <c r="B95" s="8" t="s">
        <v>39</v>
      </c>
      <c r="C95" s="8" t="s">
        <v>39</v>
      </c>
      <c r="D95" s="8" t="s">
        <v>39</v>
      </c>
      <c r="E95" s="109" t="s">
        <v>223</v>
      </c>
      <c r="F95" s="109"/>
      <c r="G95" s="15">
        <v>32000</v>
      </c>
      <c r="H95" s="15">
        <v>32000</v>
      </c>
      <c r="I95" s="15">
        <v>0</v>
      </c>
      <c r="J95" s="15">
        <v>0</v>
      </c>
      <c r="K95" s="15"/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4">
        <v>32000</v>
      </c>
      <c r="S95" s="1"/>
    </row>
    <row r="96" spans="1:19" ht="25.5" customHeight="1">
      <c r="A96" s="1"/>
      <c r="B96" s="8"/>
      <c r="C96" s="8"/>
      <c r="D96" s="8"/>
      <c r="E96" s="109" t="s">
        <v>236</v>
      </c>
      <c r="F96" s="109"/>
      <c r="G96" s="15"/>
      <c r="H96" s="15"/>
      <c r="I96" s="15"/>
      <c r="J96" s="15"/>
      <c r="K96" s="15"/>
      <c r="L96" s="15">
        <v>765000</v>
      </c>
      <c r="M96" s="15">
        <v>765000</v>
      </c>
      <c r="N96" s="15">
        <v>0</v>
      </c>
      <c r="O96" s="15">
        <v>0</v>
      </c>
      <c r="P96" s="15">
        <v>0</v>
      </c>
      <c r="Q96" s="15">
        <v>765000</v>
      </c>
      <c r="R96" s="14">
        <v>765000</v>
      </c>
      <c r="S96" s="1"/>
    </row>
    <row r="97" spans="1:19" ht="15.75" customHeight="1">
      <c r="A97" s="1"/>
      <c r="B97" s="8" t="s">
        <v>224</v>
      </c>
      <c r="C97" s="8" t="s">
        <v>224</v>
      </c>
      <c r="D97" s="8" t="s">
        <v>224</v>
      </c>
      <c r="E97" s="110" t="s">
        <v>225</v>
      </c>
      <c r="F97" s="110"/>
      <c r="G97" s="14">
        <v>152588007</v>
      </c>
      <c r="H97" s="14">
        <v>152588007</v>
      </c>
      <c r="I97" s="14">
        <v>91298136</v>
      </c>
      <c r="J97" s="14">
        <v>15635676</v>
      </c>
      <c r="K97" s="14"/>
      <c r="L97" s="14">
        <v>19063598</v>
      </c>
      <c r="M97" s="14">
        <v>18641646</v>
      </c>
      <c r="N97" s="14">
        <v>350452</v>
      </c>
      <c r="O97" s="14">
        <v>113000</v>
      </c>
      <c r="P97" s="14">
        <v>88000</v>
      </c>
      <c r="Q97" s="14">
        <v>18713146</v>
      </c>
      <c r="R97" s="14">
        <v>171651605</v>
      </c>
      <c r="S97" s="1"/>
    </row>
    <row r="98" spans="1:19" ht="45.75" customHeight="1">
      <c r="A98" s="1"/>
      <c r="B98" s="1"/>
      <c r="C98" s="1"/>
      <c r="D98" s="102" t="s">
        <v>226</v>
      </c>
      <c r="E98" s="102"/>
      <c r="F98" s="102"/>
      <c r="G98" s="102"/>
      <c r="H98" s="102"/>
      <c r="I98" s="102"/>
      <c r="J98" s="13"/>
      <c r="K98" s="102" t="s">
        <v>227</v>
      </c>
      <c r="L98" s="102"/>
      <c r="M98" s="102"/>
      <c r="N98" s="102"/>
      <c r="O98" s="102"/>
      <c r="P98" s="102"/>
      <c r="Q98" s="1"/>
      <c r="R98" s="1"/>
      <c r="S98" s="1"/>
    </row>
  </sheetData>
  <sheetProtection/>
  <mergeCells count="111">
    <mergeCell ref="E95:F95"/>
    <mergeCell ref="E89:F89"/>
    <mergeCell ref="E90:F90"/>
    <mergeCell ref="E97:F97"/>
    <mergeCell ref="D98:I98"/>
    <mergeCell ref="K98:P98"/>
    <mergeCell ref="E91:F91"/>
    <mergeCell ref="E96:F96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O11:P11"/>
    <mergeCell ref="Q11:Q12"/>
    <mergeCell ref="E13:F13"/>
    <mergeCell ref="E14:F14"/>
    <mergeCell ref="E15:F15"/>
    <mergeCell ref="E16:F16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B7:E7"/>
    <mergeCell ref="B8:E8"/>
    <mergeCell ref="B10:B12"/>
    <mergeCell ref="C10:C12"/>
    <mergeCell ref="D10:D12"/>
    <mergeCell ref="E10:F12"/>
    <mergeCell ref="M1:R1"/>
    <mergeCell ref="M2:R2"/>
    <mergeCell ref="M3:R3"/>
    <mergeCell ref="M4:R4"/>
    <mergeCell ref="B5:R5"/>
    <mergeCell ref="B6:R6"/>
  </mergeCells>
  <printOptions horizontalCentered="1"/>
  <pageMargins left="0.07874015748031496" right="0.07874015748031496" top="0.6692913385826772" bottom="0.4724409448818898" header="0.5118110236220472" footer="0.5118110236220472"/>
  <pageSetup fitToHeight="6" fitToWidth="1" horizontalDpi="300" verticalDpi="300" orientation="landscape" pageOrder="overThenDown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3"/>
  <sheetViews>
    <sheetView showZeros="0" tabSelected="1" zoomScalePageLayoutView="0" workbookViewId="0" topLeftCell="A4">
      <selection activeCell="A24" sqref="A24:IV26"/>
    </sheetView>
  </sheetViews>
  <sheetFormatPr defaultColWidth="9.140625" defaultRowHeight="12.75"/>
  <cols>
    <col min="1" max="1" width="0.9921875" style="35" customWidth="1"/>
    <col min="2" max="2" width="5.8515625" style="35" customWidth="1"/>
    <col min="3" max="3" width="34.7109375" style="35" customWidth="1"/>
    <col min="4" max="4" width="15.00390625" style="35" hidden="1" customWidth="1"/>
    <col min="5" max="5" width="15.00390625" style="35" customWidth="1"/>
    <col min="6" max="7" width="19.421875" style="35" customWidth="1"/>
    <col min="8" max="8" width="18.28125" style="35" customWidth="1"/>
    <col min="9" max="11" width="15.00390625" style="35" customWidth="1"/>
    <col min="12" max="12" width="16.28125" style="35" customWidth="1"/>
    <col min="13" max="16384" width="9.140625" style="35" customWidth="1"/>
  </cols>
  <sheetData>
    <row r="1" ht="12.75">
      <c r="L1" s="1"/>
    </row>
    <row r="2" spans="2:12" s="37" customFormat="1" ht="12.75">
      <c r="B2" s="36"/>
      <c r="I2" s="38"/>
      <c r="J2" s="39" t="s">
        <v>536</v>
      </c>
      <c r="K2" s="38"/>
      <c r="L2" s="40"/>
    </row>
    <row r="3" spans="2:12" s="37" customFormat="1" ht="12.75" customHeight="1">
      <c r="B3" s="36"/>
      <c r="I3" s="41"/>
      <c r="J3" s="42" t="s">
        <v>0</v>
      </c>
      <c r="K3" s="43"/>
      <c r="L3" s="44"/>
    </row>
    <row r="4" spans="9:12" s="37" customFormat="1" ht="12.75" customHeight="1">
      <c r="I4" s="41"/>
      <c r="J4" s="45" t="s">
        <v>537</v>
      </c>
      <c r="K4" s="46"/>
      <c r="L4" s="47"/>
    </row>
    <row r="5" spans="9:12" s="37" customFormat="1" ht="12.75" customHeight="1">
      <c r="I5" s="41"/>
      <c r="J5" s="42" t="s">
        <v>538</v>
      </c>
      <c r="K5" s="43"/>
      <c r="L5" s="44"/>
    </row>
    <row r="6" spans="9:12" s="37" customFormat="1" ht="12.75" customHeight="1">
      <c r="I6" s="41"/>
      <c r="J6" s="42" t="s">
        <v>539</v>
      </c>
      <c r="K6" s="43"/>
      <c r="L6" s="44"/>
    </row>
    <row r="7" spans="9:12" s="37" customFormat="1" ht="12.75">
      <c r="I7" s="48" t="s">
        <v>568</v>
      </c>
      <c r="J7" s="49"/>
      <c r="K7" s="50"/>
      <c r="L7" s="51"/>
    </row>
    <row r="8" spans="9:11" s="37" customFormat="1" ht="12.75">
      <c r="I8" s="52"/>
      <c r="J8" s="52"/>
      <c r="K8" s="52"/>
    </row>
    <row r="9" spans="2:12" ht="43.5" customHeight="1">
      <c r="B9" s="113" t="s">
        <v>540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2:12" ht="16.5" customHeight="1">
      <c r="B10" s="122">
        <v>2050700000</v>
      </c>
      <c r="C10" s="122"/>
      <c r="D10" s="21"/>
      <c r="E10" s="21"/>
      <c r="F10" s="21"/>
      <c r="G10" s="21"/>
      <c r="H10" s="21"/>
      <c r="I10" s="21"/>
      <c r="J10" s="21"/>
      <c r="K10" s="21"/>
      <c r="L10" s="21"/>
    </row>
    <row r="11" spans="2:3" ht="13.5" customHeight="1" thickBot="1">
      <c r="B11" s="123" t="s">
        <v>6</v>
      </c>
      <c r="C11" s="123"/>
    </row>
    <row r="12" spans="2:12" s="53" customFormat="1" ht="23.25" customHeight="1">
      <c r="B12" s="115" t="s">
        <v>541</v>
      </c>
      <c r="C12" s="117" t="s">
        <v>542</v>
      </c>
      <c r="D12" s="81" t="s">
        <v>543</v>
      </c>
      <c r="E12" s="117" t="s">
        <v>543</v>
      </c>
      <c r="F12" s="117"/>
      <c r="G12" s="117"/>
      <c r="H12" s="117"/>
      <c r="I12" s="117"/>
      <c r="J12" s="117"/>
      <c r="K12" s="117"/>
      <c r="L12" s="119"/>
    </row>
    <row r="13" spans="2:12" s="53" customFormat="1" ht="56.25" customHeight="1">
      <c r="B13" s="116"/>
      <c r="C13" s="118"/>
      <c r="D13" s="75" t="s">
        <v>544</v>
      </c>
      <c r="E13" s="75" t="s">
        <v>545</v>
      </c>
      <c r="F13" s="75" t="s">
        <v>546</v>
      </c>
      <c r="G13" s="75" t="s">
        <v>547</v>
      </c>
      <c r="H13" s="75" t="s">
        <v>548</v>
      </c>
      <c r="I13" s="75" t="s">
        <v>549</v>
      </c>
      <c r="J13" s="75" t="s">
        <v>550</v>
      </c>
      <c r="K13" s="75" t="s">
        <v>551</v>
      </c>
      <c r="L13" s="83" t="s">
        <v>552</v>
      </c>
    </row>
    <row r="14" spans="2:12" s="53" customFormat="1" ht="31.5" customHeight="1">
      <c r="B14" s="82">
        <v>1</v>
      </c>
      <c r="C14" s="75" t="s">
        <v>553</v>
      </c>
      <c r="D14" s="76">
        <f>D15+D16+D17+D18+D23+D26</f>
        <v>0</v>
      </c>
      <c r="E14" s="76">
        <f aca="true" t="shared" si="0" ref="E14:L14">E15+E16</f>
        <v>0</v>
      </c>
      <c r="F14" s="76">
        <f t="shared" si="0"/>
        <v>422</v>
      </c>
      <c r="G14" s="76">
        <f t="shared" si="0"/>
        <v>56</v>
      </c>
      <c r="H14" s="76">
        <f t="shared" si="0"/>
        <v>175.663</v>
      </c>
      <c r="I14" s="76">
        <f t="shared" si="0"/>
        <v>70.043</v>
      </c>
      <c r="J14" s="76">
        <f t="shared" si="0"/>
        <v>0</v>
      </c>
      <c r="K14" s="76">
        <f t="shared" si="0"/>
        <v>0</v>
      </c>
      <c r="L14" s="84">
        <f t="shared" si="0"/>
        <v>0</v>
      </c>
    </row>
    <row r="15" spans="2:12" s="53" customFormat="1" ht="27" customHeight="1" hidden="1">
      <c r="B15" s="54"/>
      <c r="C15" s="55" t="s">
        <v>554</v>
      </c>
      <c r="D15" s="56">
        <v>0</v>
      </c>
      <c r="E15" s="56"/>
      <c r="F15" s="56">
        <v>422</v>
      </c>
      <c r="G15" s="57">
        <v>56</v>
      </c>
      <c r="H15" s="58">
        <v>126.236</v>
      </c>
      <c r="I15" s="59">
        <v>70.043</v>
      </c>
      <c r="J15" s="56"/>
      <c r="K15" s="77"/>
      <c r="L15" s="60"/>
    </row>
    <row r="16" spans="2:12" ht="27" customHeight="1" hidden="1">
      <c r="B16" s="54"/>
      <c r="C16" s="55" t="s">
        <v>555</v>
      </c>
      <c r="D16" s="58">
        <v>0</v>
      </c>
      <c r="E16" s="58"/>
      <c r="F16" s="56"/>
      <c r="G16" s="78"/>
      <c r="H16" s="58">
        <v>49.427</v>
      </c>
      <c r="I16" s="59"/>
      <c r="J16" s="56"/>
      <c r="K16" s="77"/>
      <c r="L16" s="60"/>
    </row>
    <row r="17" spans="2:12" ht="33" customHeight="1">
      <c r="B17" s="54">
        <v>2</v>
      </c>
      <c r="C17" s="55" t="s">
        <v>556</v>
      </c>
      <c r="D17" s="58">
        <v>0</v>
      </c>
      <c r="E17" s="58">
        <f aca="true" t="shared" si="1" ref="E17:L17">SUM(E18:E22)</f>
        <v>286.06</v>
      </c>
      <c r="F17" s="58">
        <f t="shared" si="1"/>
        <v>4612</v>
      </c>
      <c r="G17" s="58">
        <f t="shared" si="1"/>
        <v>2353</v>
      </c>
      <c r="H17" s="58">
        <f t="shared" si="1"/>
        <v>361.588</v>
      </c>
      <c r="I17" s="58">
        <f t="shared" si="1"/>
        <v>388.931</v>
      </c>
      <c r="J17" s="58">
        <f t="shared" si="1"/>
        <v>233</v>
      </c>
      <c r="K17" s="58">
        <f t="shared" si="1"/>
        <v>0</v>
      </c>
      <c r="L17" s="61">
        <f t="shared" si="1"/>
        <v>0</v>
      </c>
    </row>
    <row r="18" spans="2:12" ht="27" customHeight="1" hidden="1">
      <c r="B18" s="54"/>
      <c r="C18" s="55" t="s">
        <v>557</v>
      </c>
      <c r="D18" s="58">
        <v>0</v>
      </c>
      <c r="E18" s="59"/>
      <c r="F18" s="56">
        <f>1592+282</f>
        <v>1874</v>
      </c>
      <c r="G18" s="56">
        <f>965+221</f>
        <v>1186</v>
      </c>
      <c r="H18" s="58">
        <f>87.167+8.916</f>
        <v>96.083</v>
      </c>
      <c r="I18" s="59">
        <v>75.29</v>
      </c>
      <c r="J18" s="56">
        <v>23</v>
      </c>
      <c r="K18" s="58"/>
      <c r="L18" s="61"/>
    </row>
    <row r="19" spans="2:12" ht="27" customHeight="1" hidden="1">
      <c r="B19" s="54"/>
      <c r="C19" s="55" t="s">
        <v>558</v>
      </c>
      <c r="D19" s="58"/>
      <c r="E19" s="59"/>
      <c r="F19" s="56">
        <v>111</v>
      </c>
      <c r="G19" s="56"/>
      <c r="H19" s="58">
        <v>15.644</v>
      </c>
      <c r="I19" s="59">
        <v>8.325</v>
      </c>
      <c r="J19" s="62"/>
      <c r="K19" s="58"/>
      <c r="L19" s="61"/>
    </row>
    <row r="20" spans="2:12" ht="27" customHeight="1" hidden="1">
      <c r="B20" s="54"/>
      <c r="C20" s="55" t="s">
        <v>559</v>
      </c>
      <c r="D20" s="58"/>
      <c r="E20" s="58">
        <v>238.777</v>
      </c>
      <c r="F20" s="56">
        <v>2462</v>
      </c>
      <c r="G20" s="56">
        <v>1002</v>
      </c>
      <c r="H20" s="58">
        <f>230.489+7.348</f>
        <v>237.83700000000002</v>
      </c>
      <c r="I20" s="59">
        <v>302.416</v>
      </c>
      <c r="J20" s="56">
        <v>210</v>
      </c>
      <c r="K20" s="58"/>
      <c r="L20" s="61"/>
    </row>
    <row r="21" spans="2:12" ht="27" customHeight="1" hidden="1">
      <c r="B21" s="54"/>
      <c r="C21" s="55" t="s">
        <v>560</v>
      </c>
      <c r="D21" s="58"/>
      <c r="E21" s="58">
        <f>31.038+20-3.755</f>
        <v>47.282999999999994</v>
      </c>
      <c r="F21" s="56">
        <v>93</v>
      </c>
      <c r="G21" s="56">
        <v>93</v>
      </c>
      <c r="H21" s="58">
        <v>3.424</v>
      </c>
      <c r="I21" s="59"/>
      <c r="J21" s="62"/>
      <c r="K21" s="58"/>
      <c r="L21" s="61"/>
    </row>
    <row r="22" spans="2:12" ht="33.75" customHeight="1" hidden="1">
      <c r="B22" s="54"/>
      <c r="C22" s="55" t="s">
        <v>561</v>
      </c>
      <c r="D22" s="58"/>
      <c r="E22" s="59"/>
      <c r="F22" s="56">
        <v>72</v>
      </c>
      <c r="G22" s="56">
        <v>72</v>
      </c>
      <c r="H22" s="58">
        <v>8.6</v>
      </c>
      <c r="I22" s="59">
        <v>2.9</v>
      </c>
      <c r="J22" s="62"/>
      <c r="K22" s="58"/>
      <c r="L22" s="61"/>
    </row>
    <row r="23" spans="2:12" ht="39" customHeight="1">
      <c r="B23" s="54">
        <v>3</v>
      </c>
      <c r="C23" s="55" t="s">
        <v>562</v>
      </c>
      <c r="D23" s="58">
        <v>0</v>
      </c>
      <c r="E23" s="58">
        <f aca="true" t="shared" si="2" ref="E23:L23">E24+E25+E26</f>
        <v>0</v>
      </c>
      <c r="F23" s="58">
        <f t="shared" si="2"/>
        <v>162</v>
      </c>
      <c r="G23" s="58">
        <f t="shared" si="2"/>
        <v>88</v>
      </c>
      <c r="H23" s="58">
        <f t="shared" si="2"/>
        <v>36.294</v>
      </c>
      <c r="I23" s="58">
        <f t="shared" si="2"/>
        <v>64.4</v>
      </c>
      <c r="J23" s="58">
        <f t="shared" si="2"/>
        <v>0</v>
      </c>
      <c r="K23" s="58">
        <f t="shared" si="2"/>
        <v>18</v>
      </c>
      <c r="L23" s="61">
        <f t="shared" si="2"/>
        <v>96</v>
      </c>
    </row>
    <row r="24" spans="2:12" ht="27" customHeight="1" hidden="1">
      <c r="B24" s="54"/>
      <c r="C24" s="55" t="s">
        <v>563</v>
      </c>
      <c r="D24" s="58"/>
      <c r="E24" s="58"/>
      <c r="F24" s="56">
        <v>61</v>
      </c>
      <c r="G24" s="57">
        <v>61</v>
      </c>
      <c r="H24" s="58">
        <v>2.268</v>
      </c>
      <c r="I24" s="58">
        <v>15</v>
      </c>
      <c r="J24" s="59"/>
      <c r="K24" s="59"/>
      <c r="L24" s="63"/>
    </row>
    <row r="25" spans="2:12" ht="27" customHeight="1" hidden="1">
      <c r="B25" s="54"/>
      <c r="C25" s="55" t="s">
        <v>564</v>
      </c>
      <c r="D25" s="58"/>
      <c r="E25" s="58"/>
      <c r="F25" s="56">
        <v>27</v>
      </c>
      <c r="G25" s="57">
        <v>27</v>
      </c>
      <c r="H25" s="58">
        <v>3.736</v>
      </c>
      <c r="I25" s="58">
        <v>19.6</v>
      </c>
      <c r="J25" s="59"/>
      <c r="K25" s="58"/>
      <c r="L25" s="61">
        <v>48</v>
      </c>
    </row>
    <row r="26" spans="2:12" ht="50.25" customHeight="1" hidden="1">
      <c r="B26" s="54"/>
      <c r="C26" s="55" t="s">
        <v>565</v>
      </c>
      <c r="D26" s="56">
        <v>0</v>
      </c>
      <c r="E26" s="56"/>
      <c r="F26" s="56">
        <v>74</v>
      </c>
      <c r="G26" s="57"/>
      <c r="H26" s="58">
        <v>30.29</v>
      </c>
      <c r="I26" s="58">
        <v>29.8</v>
      </c>
      <c r="J26" s="62"/>
      <c r="K26" s="79">
        <v>18</v>
      </c>
      <c r="L26" s="85">
        <v>48</v>
      </c>
    </row>
    <row r="27" spans="2:12" ht="50.25" customHeight="1">
      <c r="B27" s="54">
        <v>4</v>
      </c>
      <c r="C27" s="55" t="s">
        <v>566</v>
      </c>
      <c r="D27" s="56"/>
      <c r="E27" s="80"/>
      <c r="F27" s="56">
        <v>12</v>
      </c>
      <c r="G27" s="80"/>
      <c r="H27" s="80">
        <v>1.085</v>
      </c>
      <c r="I27" s="80"/>
      <c r="J27" s="80"/>
      <c r="K27" s="80"/>
      <c r="L27" s="86"/>
    </row>
    <row r="28" spans="2:12" s="64" customFormat="1" ht="42.75" customHeight="1">
      <c r="B28" s="54">
        <v>5</v>
      </c>
      <c r="C28" s="55" t="s">
        <v>208</v>
      </c>
      <c r="D28" s="56"/>
      <c r="E28" s="80"/>
      <c r="F28" s="56">
        <v>12</v>
      </c>
      <c r="G28" s="80"/>
      <c r="H28" s="80">
        <v>1.5</v>
      </c>
      <c r="I28" s="80">
        <v>0.6</v>
      </c>
      <c r="J28" s="80"/>
      <c r="K28" s="80"/>
      <c r="L28" s="86"/>
    </row>
    <row r="29" spans="2:12" ht="44.25" customHeight="1" thickBot="1">
      <c r="B29" s="120" t="s">
        <v>567</v>
      </c>
      <c r="C29" s="121"/>
      <c r="D29" s="87">
        <f>SUM(D15:D26)</f>
        <v>0</v>
      </c>
      <c r="E29" s="88">
        <f aca="true" t="shared" si="3" ref="E29:L29">E14+E17+E23+E28+E27</f>
        <v>286.06</v>
      </c>
      <c r="F29" s="88">
        <f t="shared" si="3"/>
        <v>5220</v>
      </c>
      <c r="G29" s="88">
        <f t="shared" si="3"/>
        <v>2497</v>
      </c>
      <c r="H29" s="88">
        <f t="shared" si="3"/>
        <v>576.13</v>
      </c>
      <c r="I29" s="88">
        <f t="shared" si="3"/>
        <v>523.974</v>
      </c>
      <c r="J29" s="88">
        <f t="shared" si="3"/>
        <v>233</v>
      </c>
      <c r="K29" s="88">
        <f t="shared" si="3"/>
        <v>18</v>
      </c>
      <c r="L29" s="89">
        <f t="shared" si="3"/>
        <v>96</v>
      </c>
    </row>
    <row r="30" spans="2:12" ht="44.25" customHeight="1">
      <c r="B30" s="65"/>
      <c r="C30" s="65"/>
      <c r="D30" s="66"/>
      <c r="E30" s="67"/>
      <c r="F30" s="67"/>
      <c r="G30" s="67"/>
      <c r="H30" s="67"/>
      <c r="I30" s="67"/>
      <c r="J30" s="67"/>
      <c r="K30" s="67"/>
      <c r="L30" s="67"/>
    </row>
    <row r="31" spans="1:11" s="73" customFormat="1" ht="21.75" customHeight="1">
      <c r="A31" s="68"/>
      <c r="B31" s="69"/>
      <c r="C31" s="70" t="s">
        <v>226</v>
      </c>
      <c r="D31" s="71"/>
      <c r="E31" s="71"/>
      <c r="F31" s="71"/>
      <c r="G31" s="71"/>
      <c r="H31" s="71"/>
      <c r="I31" s="71"/>
      <c r="J31" s="70" t="str">
        <f>'[1]Shapka'!D11</f>
        <v>Олена ПЕТРЕНКО</v>
      </c>
      <c r="K31" s="72"/>
    </row>
    <row r="32" spans="2:12" ht="12.75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  <row r="33" ht="12.75">
      <c r="C33" s="74"/>
    </row>
  </sheetData>
  <sheetProtection/>
  <mergeCells count="8">
    <mergeCell ref="B9:L9"/>
    <mergeCell ref="B32:L32"/>
    <mergeCell ref="B12:B13"/>
    <mergeCell ref="C12:C13"/>
    <mergeCell ref="E12:L12"/>
    <mergeCell ref="B29:C29"/>
    <mergeCell ref="B10:C10"/>
    <mergeCell ref="B11:C11"/>
  </mergeCells>
  <printOptions horizontalCentered="1"/>
  <pageMargins left="0.1968503937007874" right="0.1968503937007874" top="0.7874015748031497" bottom="0.3937007874015748" header="0.5118110236220472" footer="0.1181102362204724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2"/>
  <sheetViews>
    <sheetView zoomScale="150" zoomScaleNormal="150" zoomScalePageLayoutView="0" workbookViewId="0" topLeftCell="B52">
      <selection activeCell="I22" sqref="I22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124" t="s">
        <v>444</v>
      </c>
      <c r="H1" s="124"/>
      <c r="I1" s="124"/>
      <c r="J1" s="1"/>
    </row>
    <row r="2" spans="1:10" ht="9.75" customHeight="1">
      <c r="A2" s="1"/>
      <c r="B2" s="1"/>
      <c r="C2" s="1"/>
      <c r="D2" s="1"/>
      <c r="E2" s="1"/>
      <c r="F2" s="1"/>
      <c r="G2" s="91" t="s">
        <v>0</v>
      </c>
      <c r="H2" s="91"/>
      <c r="I2" s="91"/>
      <c r="J2" s="1"/>
    </row>
    <row r="3" spans="1:10" ht="18" customHeight="1">
      <c r="A3" s="1"/>
      <c r="B3" s="1"/>
      <c r="C3" s="1"/>
      <c r="D3" s="1"/>
      <c r="E3" s="1"/>
      <c r="F3" s="1"/>
      <c r="G3" s="91" t="s">
        <v>1</v>
      </c>
      <c r="H3" s="91"/>
      <c r="I3" s="91"/>
      <c r="J3" s="1"/>
    </row>
    <row r="4" spans="1:10" ht="9.75" customHeight="1">
      <c r="A4" s="1"/>
      <c r="B4" s="1"/>
      <c r="C4" s="1"/>
      <c r="D4" s="1"/>
      <c r="E4" s="1"/>
      <c r="F4" s="1"/>
      <c r="G4" s="91" t="s">
        <v>2</v>
      </c>
      <c r="H4" s="91"/>
      <c r="I4" s="91"/>
      <c r="J4" s="1"/>
    </row>
    <row r="5" spans="1:10" ht="15.75" customHeight="1">
      <c r="A5" s="1"/>
      <c r="B5" s="125" t="s">
        <v>425</v>
      </c>
      <c r="C5" s="125"/>
      <c r="D5" s="125"/>
      <c r="E5" s="125"/>
      <c r="F5" s="125"/>
      <c r="G5" s="125"/>
      <c r="H5" s="125"/>
      <c r="I5" s="125"/>
      <c r="J5" s="1"/>
    </row>
    <row r="6" spans="1:10" ht="21.75" customHeight="1">
      <c r="A6" s="1"/>
      <c r="B6" s="126" t="s">
        <v>5</v>
      </c>
      <c r="C6" s="126"/>
      <c r="D6" s="126"/>
      <c r="E6" s="126"/>
      <c r="F6" s="126"/>
      <c r="G6" s="126"/>
      <c r="H6" s="126"/>
      <c r="I6" s="126"/>
      <c r="J6" s="1"/>
    </row>
    <row r="7" spans="1:10" ht="12" customHeight="1">
      <c r="A7" s="1"/>
      <c r="B7" s="1"/>
      <c r="C7" s="1"/>
      <c r="D7" s="1"/>
      <c r="E7" s="1"/>
      <c r="F7" s="94" t="s">
        <v>6</v>
      </c>
      <c r="G7" s="94"/>
      <c r="H7" s="1"/>
      <c r="I7" s="1"/>
      <c r="J7" s="1"/>
    </row>
    <row r="8" spans="1:10" ht="15.75" customHeight="1">
      <c r="A8" s="1"/>
      <c r="B8" s="1"/>
      <c r="C8" s="127" t="s">
        <v>426</v>
      </c>
      <c r="D8" s="127"/>
      <c r="E8" s="127"/>
      <c r="F8" s="127"/>
      <c r="G8" s="127"/>
      <c r="H8" s="127"/>
      <c r="I8" s="127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25" t="s">
        <v>7</v>
      </c>
      <c r="J9" s="1"/>
    </row>
    <row r="10" spans="1:10" ht="40.5" customHeight="1">
      <c r="A10" s="1"/>
      <c r="B10" s="1"/>
      <c r="C10" s="95" t="s">
        <v>427</v>
      </c>
      <c r="D10" s="95"/>
      <c r="E10" s="95" t="s">
        <v>428</v>
      </c>
      <c r="F10" s="95"/>
      <c r="G10" s="95"/>
      <c r="H10" s="95"/>
      <c r="I10" s="4" t="s">
        <v>15</v>
      </c>
      <c r="J10" s="1"/>
    </row>
    <row r="11" spans="1:10" ht="12" customHeight="1">
      <c r="A11" s="1"/>
      <c r="B11" s="1"/>
      <c r="C11" s="97" t="s">
        <v>22</v>
      </c>
      <c r="D11" s="97"/>
      <c r="E11" s="97" t="s">
        <v>23</v>
      </c>
      <c r="F11" s="97"/>
      <c r="G11" s="97"/>
      <c r="H11" s="97"/>
      <c r="I11" s="5" t="s">
        <v>24</v>
      </c>
      <c r="J11" s="1"/>
    </row>
    <row r="12" spans="1:10" ht="15.75" customHeight="1">
      <c r="A12" s="1"/>
      <c r="B12" s="1"/>
      <c r="C12" s="128" t="s">
        <v>429</v>
      </c>
      <c r="D12" s="128"/>
      <c r="E12" s="128"/>
      <c r="F12" s="128"/>
      <c r="G12" s="128"/>
      <c r="H12" s="128"/>
      <c r="I12" s="128"/>
      <c r="J12" s="1"/>
    </row>
    <row r="13" spans="1:10" ht="12.75" customHeight="1">
      <c r="A13" s="1"/>
      <c r="B13" s="1"/>
      <c r="C13" s="129" t="s">
        <v>374</v>
      </c>
      <c r="D13" s="129"/>
      <c r="E13" s="130" t="s">
        <v>375</v>
      </c>
      <c r="F13" s="130"/>
      <c r="G13" s="130"/>
      <c r="H13" s="130"/>
      <c r="I13" s="18">
        <v>23666200</v>
      </c>
      <c r="J13" s="1"/>
    </row>
    <row r="14" spans="1:10" ht="12.75" customHeight="1">
      <c r="A14" s="1"/>
      <c r="B14" s="1"/>
      <c r="C14" s="131" t="s">
        <v>430</v>
      </c>
      <c r="D14" s="131"/>
      <c r="E14" s="132" t="s">
        <v>431</v>
      </c>
      <c r="F14" s="132"/>
      <c r="G14" s="132"/>
      <c r="H14" s="132"/>
      <c r="I14" s="23">
        <v>23666200</v>
      </c>
      <c r="J14" s="1"/>
    </row>
    <row r="15" spans="1:10" ht="46.5" customHeight="1">
      <c r="A15" s="1"/>
      <c r="B15" s="1"/>
      <c r="C15" s="129" t="s">
        <v>376</v>
      </c>
      <c r="D15" s="129"/>
      <c r="E15" s="130" t="s">
        <v>377</v>
      </c>
      <c r="F15" s="130"/>
      <c r="G15" s="130"/>
      <c r="H15" s="130"/>
      <c r="I15" s="18">
        <v>7544400</v>
      </c>
      <c r="J15" s="1"/>
    </row>
    <row r="16" spans="1:10" ht="12.75" customHeight="1">
      <c r="A16" s="1"/>
      <c r="B16" s="1"/>
      <c r="C16" s="131" t="s">
        <v>432</v>
      </c>
      <c r="D16" s="131"/>
      <c r="E16" s="132" t="s">
        <v>433</v>
      </c>
      <c r="F16" s="132"/>
      <c r="G16" s="132"/>
      <c r="H16" s="132"/>
      <c r="I16" s="23">
        <v>7544400</v>
      </c>
      <c r="J16" s="1"/>
    </row>
    <row r="17" spans="1:10" ht="12.75" customHeight="1">
      <c r="A17" s="1"/>
      <c r="B17" s="1"/>
      <c r="C17" s="129" t="s">
        <v>380</v>
      </c>
      <c r="D17" s="129"/>
      <c r="E17" s="130" t="s">
        <v>381</v>
      </c>
      <c r="F17" s="130"/>
      <c r="G17" s="130"/>
      <c r="H17" s="130"/>
      <c r="I17" s="18">
        <v>41465000</v>
      </c>
      <c r="J17" s="1"/>
    </row>
    <row r="18" spans="1:10" ht="12.75" customHeight="1">
      <c r="A18" s="1"/>
      <c r="B18" s="1"/>
      <c r="C18" s="131" t="s">
        <v>430</v>
      </c>
      <c r="D18" s="131"/>
      <c r="E18" s="132" t="s">
        <v>431</v>
      </c>
      <c r="F18" s="132"/>
      <c r="G18" s="132"/>
      <c r="H18" s="132"/>
      <c r="I18" s="23">
        <v>41465000</v>
      </c>
      <c r="J18" s="1"/>
    </row>
    <row r="19" spans="1:10" ht="28.5" customHeight="1">
      <c r="A19" s="1"/>
      <c r="B19" s="1"/>
      <c r="C19" s="129" t="s">
        <v>384</v>
      </c>
      <c r="D19" s="129"/>
      <c r="E19" s="130" t="s">
        <v>385</v>
      </c>
      <c r="F19" s="130"/>
      <c r="G19" s="130"/>
      <c r="H19" s="130"/>
      <c r="I19" s="18">
        <v>905300</v>
      </c>
      <c r="J19" s="1"/>
    </row>
    <row r="20" spans="1:10" ht="12.75" customHeight="1">
      <c r="A20" s="1"/>
      <c r="B20" s="1"/>
      <c r="C20" s="131" t="s">
        <v>432</v>
      </c>
      <c r="D20" s="131"/>
      <c r="E20" s="132" t="s">
        <v>433</v>
      </c>
      <c r="F20" s="132"/>
      <c r="G20" s="132"/>
      <c r="H20" s="132"/>
      <c r="I20" s="23">
        <v>905300</v>
      </c>
      <c r="J20" s="1"/>
    </row>
    <row r="21" spans="1:10" ht="12.75" customHeight="1">
      <c r="A21" s="1"/>
      <c r="B21" s="1"/>
      <c r="C21" s="129" t="s">
        <v>386</v>
      </c>
      <c r="D21" s="129"/>
      <c r="E21" s="130" t="s">
        <v>387</v>
      </c>
      <c r="F21" s="130"/>
      <c r="G21" s="130"/>
      <c r="H21" s="130"/>
      <c r="I21" s="18">
        <v>1827945</v>
      </c>
      <c r="J21" s="1"/>
    </row>
    <row r="22" spans="1:10" ht="12.75" customHeight="1">
      <c r="A22" s="1"/>
      <c r="B22" s="1"/>
      <c r="C22" s="131" t="s">
        <v>432</v>
      </c>
      <c r="D22" s="131"/>
      <c r="E22" s="132" t="s">
        <v>433</v>
      </c>
      <c r="F22" s="132"/>
      <c r="G22" s="132"/>
      <c r="H22" s="132"/>
      <c r="I22" s="23">
        <v>1827945</v>
      </c>
      <c r="J22" s="1"/>
    </row>
    <row r="23" spans="1:10" ht="19.5" customHeight="1">
      <c r="A23" s="1"/>
      <c r="B23" s="1"/>
      <c r="C23" s="129" t="s">
        <v>390</v>
      </c>
      <c r="D23" s="129"/>
      <c r="E23" s="130" t="s">
        <v>391</v>
      </c>
      <c r="F23" s="130"/>
      <c r="G23" s="130"/>
      <c r="H23" s="130"/>
      <c r="I23" s="18">
        <v>77834</v>
      </c>
      <c r="J23" s="1"/>
    </row>
    <row r="24" spans="1:10" ht="12.75" customHeight="1">
      <c r="A24" s="1"/>
      <c r="B24" s="1"/>
      <c r="C24" s="131" t="s">
        <v>432</v>
      </c>
      <c r="D24" s="131"/>
      <c r="E24" s="132" t="s">
        <v>433</v>
      </c>
      <c r="F24" s="132"/>
      <c r="G24" s="132"/>
      <c r="H24" s="132"/>
      <c r="I24" s="23">
        <v>77834</v>
      </c>
      <c r="J24" s="1"/>
    </row>
    <row r="25" spans="1:10" ht="12.75" customHeight="1">
      <c r="A25" s="1"/>
      <c r="B25" s="1"/>
      <c r="C25" s="129" t="s">
        <v>394</v>
      </c>
      <c r="D25" s="129"/>
      <c r="E25" s="130" t="s">
        <v>216</v>
      </c>
      <c r="F25" s="130"/>
      <c r="G25" s="130"/>
      <c r="H25" s="130"/>
      <c r="I25" s="18">
        <v>75656</v>
      </c>
      <c r="J25" s="1"/>
    </row>
    <row r="26" spans="1:10" ht="12.75" customHeight="1">
      <c r="A26" s="1"/>
      <c r="B26" s="1"/>
      <c r="C26" s="131" t="s">
        <v>432</v>
      </c>
      <c r="D26" s="131"/>
      <c r="E26" s="132" t="s">
        <v>433</v>
      </c>
      <c r="F26" s="132"/>
      <c r="G26" s="132"/>
      <c r="H26" s="132"/>
      <c r="I26" s="23">
        <v>75656</v>
      </c>
      <c r="J26" s="1"/>
    </row>
    <row r="27" spans="1:10" ht="12.75">
      <c r="A27" s="1"/>
      <c r="B27" s="1"/>
      <c r="C27" s="136"/>
      <c r="D27" s="137"/>
      <c r="E27" s="136" t="s">
        <v>445</v>
      </c>
      <c r="F27" s="138"/>
      <c r="G27" s="138"/>
      <c r="H27" s="137"/>
      <c r="I27" s="23"/>
      <c r="J27" s="1"/>
    </row>
    <row r="28" spans="1:10" ht="58.5" customHeight="1">
      <c r="A28" s="1"/>
      <c r="B28" s="1"/>
      <c r="C28" s="136"/>
      <c r="D28" s="137"/>
      <c r="E28" s="145" t="s">
        <v>446</v>
      </c>
      <c r="F28" s="146"/>
      <c r="G28" s="146"/>
      <c r="H28" s="147"/>
      <c r="I28" s="23">
        <v>45960</v>
      </c>
      <c r="J28" s="1"/>
    </row>
    <row r="29" spans="1:10" ht="40.5" customHeight="1">
      <c r="A29" s="1"/>
      <c r="B29" s="1"/>
      <c r="C29" s="136"/>
      <c r="D29" s="137"/>
      <c r="E29" s="145" t="s">
        <v>447</v>
      </c>
      <c r="F29" s="146"/>
      <c r="G29" s="146"/>
      <c r="H29" s="147"/>
      <c r="I29" s="23">
        <v>8774</v>
      </c>
      <c r="J29" s="1"/>
    </row>
    <row r="30" spans="1:10" ht="42.75" customHeight="1">
      <c r="A30" s="1"/>
      <c r="B30" s="1"/>
      <c r="C30" s="136"/>
      <c r="D30" s="137"/>
      <c r="E30" s="145" t="s">
        <v>448</v>
      </c>
      <c r="F30" s="146"/>
      <c r="G30" s="146"/>
      <c r="H30" s="147"/>
      <c r="I30" s="23">
        <v>20922</v>
      </c>
      <c r="J30" s="1"/>
    </row>
    <row r="31" spans="1:10" ht="15.75" customHeight="1">
      <c r="A31" s="1"/>
      <c r="B31" s="1"/>
      <c r="C31" s="128" t="s">
        <v>434</v>
      </c>
      <c r="D31" s="128"/>
      <c r="E31" s="128"/>
      <c r="F31" s="128"/>
      <c r="G31" s="128"/>
      <c r="H31" s="128"/>
      <c r="I31" s="128"/>
      <c r="J31" s="1"/>
    </row>
    <row r="32" spans="1:10" ht="12.75" customHeight="1">
      <c r="A32" s="1"/>
      <c r="B32" s="1"/>
      <c r="C32" s="129" t="s">
        <v>392</v>
      </c>
      <c r="D32" s="129"/>
      <c r="E32" s="130" t="s">
        <v>393</v>
      </c>
      <c r="F32" s="130"/>
      <c r="G32" s="130"/>
      <c r="H32" s="130"/>
      <c r="I32" s="18">
        <v>2300000</v>
      </c>
      <c r="J32" s="1"/>
    </row>
    <row r="33" spans="1:10" ht="12.75" customHeight="1">
      <c r="A33" s="1"/>
      <c r="B33" s="1"/>
      <c r="C33" s="131" t="s">
        <v>432</v>
      </c>
      <c r="D33" s="131"/>
      <c r="E33" s="132" t="s">
        <v>433</v>
      </c>
      <c r="F33" s="132"/>
      <c r="G33" s="132"/>
      <c r="H33" s="132"/>
      <c r="I33" s="23">
        <v>2300000</v>
      </c>
      <c r="J33" s="1"/>
    </row>
    <row r="34" spans="1:10" ht="12.75" customHeight="1">
      <c r="A34" s="1"/>
      <c r="B34" s="1"/>
      <c r="C34" s="136"/>
      <c r="D34" s="137"/>
      <c r="E34" s="136" t="s">
        <v>445</v>
      </c>
      <c r="F34" s="138"/>
      <c r="G34" s="138"/>
      <c r="H34" s="137"/>
      <c r="I34" s="23"/>
      <c r="J34" s="1"/>
    </row>
    <row r="35" spans="1:10" ht="45.75" customHeight="1">
      <c r="A35" s="1"/>
      <c r="B35" s="1"/>
      <c r="C35" s="136"/>
      <c r="D35" s="137"/>
      <c r="E35" s="142" t="s">
        <v>449</v>
      </c>
      <c r="F35" s="143"/>
      <c r="G35" s="143"/>
      <c r="H35" s="144"/>
      <c r="I35" s="23">
        <v>2300000</v>
      </c>
      <c r="J35" s="1"/>
    </row>
    <row r="36" spans="1:10" ht="12.75" customHeight="1">
      <c r="A36" s="1"/>
      <c r="B36" s="1"/>
      <c r="C36" s="129" t="s">
        <v>394</v>
      </c>
      <c r="D36" s="129"/>
      <c r="E36" s="130" t="s">
        <v>216</v>
      </c>
      <c r="F36" s="130"/>
      <c r="G36" s="130"/>
      <c r="H36" s="130"/>
      <c r="I36" s="18">
        <v>2090000</v>
      </c>
      <c r="J36" s="1"/>
    </row>
    <row r="37" spans="1:10" ht="12.75" customHeight="1">
      <c r="A37" s="1"/>
      <c r="B37" s="1"/>
      <c r="C37" s="131" t="s">
        <v>432</v>
      </c>
      <c r="D37" s="131"/>
      <c r="E37" s="132" t="s">
        <v>433</v>
      </c>
      <c r="F37" s="132"/>
      <c r="G37" s="132"/>
      <c r="H37" s="132"/>
      <c r="I37" s="23">
        <v>2090000</v>
      </c>
      <c r="J37" s="1"/>
    </row>
    <row r="38" spans="1:10" ht="12.75" customHeight="1">
      <c r="A38" s="1"/>
      <c r="B38" s="1"/>
      <c r="C38" s="136"/>
      <c r="D38" s="137"/>
      <c r="E38" s="136" t="s">
        <v>445</v>
      </c>
      <c r="F38" s="138"/>
      <c r="G38" s="138"/>
      <c r="H38" s="137"/>
      <c r="I38" s="23"/>
      <c r="J38" s="1"/>
    </row>
    <row r="39" spans="1:10" ht="24.75" customHeight="1">
      <c r="A39" s="1"/>
      <c r="B39" s="1"/>
      <c r="C39" s="136"/>
      <c r="D39" s="137"/>
      <c r="E39" s="136" t="s">
        <v>450</v>
      </c>
      <c r="F39" s="138"/>
      <c r="G39" s="138"/>
      <c r="H39" s="137"/>
      <c r="I39" s="23">
        <v>490000</v>
      </c>
      <c r="J39" s="1"/>
    </row>
    <row r="40" spans="1:10" ht="44.25" customHeight="1">
      <c r="A40" s="1"/>
      <c r="B40" s="1"/>
      <c r="C40" s="136"/>
      <c r="D40" s="137"/>
      <c r="E40" s="136" t="s">
        <v>451</v>
      </c>
      <c r="F40" s="138"/>
      <c r="G40" s="138"/>
      <c r="H40" s="137"/>
      <c r="I40" s="23">
        <v>800000</v>
      </c>
      <c r="J40" s="1"/>
    </row>
    <row r="41" spans="1:10" ht="44.25" customHeight="1">
      <c r="A41" s="1"/>
      <c r="B41" s="1"/>
      <c r="C41" s="136"/>
      <c r="D41" s="137"/>
      <c r="E41" s="136" t="s">
        <v>452</v>
      </c>
      <c r="F41" s="138"/>
      <c r="G41" s="138"/>
      <c r="H41" s="137"/>
      <c r="I41" s="23">
        <v>800000</v>
      </c>
      <c r="J41" s="1"/>
    </row>
    <row r="42" spans="1:10" ht="15.75" customHeight="1">
      <c r="A42" s="1"/>
      <c r="B42" s="1"/>
      <c r="C42" s="131" t="s">
        <v>395</v>
      </c>
      <c r="D42" s="131"/>
      <c r="E42" s="133" t="s">
        <v>435</v>
      </c>
      <c r="F42" s="133"/>
      <c r="G42" s="133"/>
      <c r="H42" s="133"/>
      <c r="I42" s="12">
        <v>79952335</v>
      </c>
      <c r="J42" s="1"/>
    </row>
    <row r="43" spans="1:10" ht="15.75" customHeight="1">
      <c r="A43" s="1"/>
      <c r="B43" s="1"/>
      <c r="C43" s="131" t="s">
        <v>395</v>
      </c>
      <c r="D43" s="131"/>
      <c r="E43" s="134" t="s">
        <v>436</v>
      </c>
      <c r="F43" s="134"/>
      <c r="G43" s="134"/>
      <c r="H43" s="134"/>
      <c r="I43" s="12">
        <v>75562335</v>
      </c>
      <c r="J43" s="1"/>
    </row>
    <row r="44" spans="1:10" ht="15.75" customHeight="1">
      <c r="A44" s="1"/>
      <c r="B44" s="1"/>
      <c r="C44" s="131" t="s">
        <v>395</v>
      </c>
      <c r="D44" s="131"/>
      <c r="E44" s="134" t="s">
        <v>437</v>
      </c>
      <c r="F44" s="134"/>
      <c r="G44" s="134"/>
      <c r="H44" s="134"/>
      <c r="I44" s="12">
        <v>4390000</v>
      </c>
      <c r="J44" s="1"/>
    </row>
    <row r="45" spans="1:10" ht="22.5" customHeight="1">
      <c r="A45" s="1"/>
      <c r="B45" s="1"/>
      <c r="C45" s="135" t="s">
        <v>438</v>
      </c>
      <c r="D45" s="135"/>
      <c r="E45" s="135"/>
      <c r="F45" s="135"/>
      <c r="G45" s="135"/>
      <c r="H45" s="135"/>
      <c r="I45" s="135"/>
      <c r="J45" s="1"/>
    </row>
    <row r="46" spans="1:10" ht="10.5" customHeight="1">
      <c r="A46" s="1"/>
      <c r="B46" s="1"/>
      <c r="C46" s="1"/>
      <c r="D46" s="1"/>
      <c r="E46" s="1"/>
      <c r="F46" s="1"/>
      <c r="G46" s="1"/>
      <c r="H46" s="1"/>
      <c r="I46" s="25" t="s">
        <v>7</v>
      </c>
      <c r="J46" s="1"/>
    </row>
    <row r="47" spans="1:10" ht="64.5" customHeight="1">
      <c r="A47" s="1"/>
      <c r="B47" s="1"/>
      <c r="C47" s="95" t="s">
        <v>439</v>
      </c>
      <c r="D47" s="95"/>
      <c r="E47" s="4" t="s">
        <v>440</v>
      </c>
      <c r="F47" s="95" t="s">
        <v>441</v>
      </c>
      <c r="G47" s="95"/>
      <c r="H47" s="95"/>
      <c r="I47" s="4" t="s">
        <v>15</v>
      </c>
      <c r="J47" s="1"/>
    </row>
    <row r="48" spans="1:10" ht="12" customHeight="1">
      <c r="A48" s="1"/>
      <c r="B48" s="1"/>
      <c r="C48" s="97" t="s">
        <v>22</v>
      </c>
      <c r="D48" s="97"/>
      <c r="E48" s="5" t="s">
        <v>23</v>
      </c>
      <c r="F48" s="97" t="s">
        <v>24</v>
      </c>
      <c r="G48" s="97"/>
      <c r="H48" s="97"/>
      <c r="I48" s="5" t="s">
        <v>25</v>
      </c>
      <c r="J48" s="1"/>
    </row>
    <row r="49" spans="1:10" ht="15.75" customHeight="1">
      <c r="A49" s="1"/>
      <c r="B49" s="1"/>
      <c r="C49" s="128" t="s">
        <v>442</v>
      </c>
      <c r="D49" s="128"/>
      <c r="E49" s="128"/>
      <c r="F49" s="128"/>
      <c r="G49" s="128"/>
      <c r="H49" s="128"/>
      <c r="I49" s="128"/>
      <c r="J49" s="1"/>
    </row>
    <row r="50" spans="1:10" ht="12.75" customHeight="1">
      <c r="A50" s="1"/>
      <c r="B50" s="1"/>
      <c r="C50" s="129" t="s">
        <v>213</v>
      </c>
      <c r="D50" s="129"/>
      <c r="E50" s="26" t="s">
        <v>214</v>
      </c>
      <c r="F50" s="130" t="s">
        <v>216</v>
      </c>
      <c r="G50" s="130"/>
      <c r="H50" s="130"/>
      <c r="I50" s="18">
        <v>1000000</v>
      </c>
      <c r="J50" s="1"/>
    </row>
    <row r="51" spans="1:10" ht="12.75" customHeight="1">
      <c r="A51" s="1"/>
      <c r="B51" s="1"/>
      <c r="C51" s="131" t="s">
        <v>432</v>
      </c>
      <c r="D51" s="131"/>
      <c r="E51" s="27" t="s">
        <v>39</v>
      </c>
      <c r="F51" s="132" t="s">
        <v>433</v>
      </c>
      <c r="G51" s="132"/>
      <c r="H51" s="132"/>
      <c r="I51" s="23">
        <v>1000000</v>
      </c>
      <c r="J51" s="1"/>
    </row>
    <row r="52" spans="1:10" ht="12.75" customHeight="1">
      <c r="A52" s="1"/>
      <c r="B52" s="1"/>
      <c r="C52" s="136"/>
      <c r="D52" s="137"/>
      <c r="E52" s="136" t="s">
        <v>445</v>
      </c>
      <c r="F52" s="138"/>
      <c r="G52" s="138"/>
      <c r="H52" s="137"/>
      <c r="I52" s="23"/>
      <c r="J52" s="1"/>
    </row>
    <row r="53" spans="1:10" ht="45" customHeight="1">
      <c r="A53" s="1"/>
      <c r="B53" s="1"/>
      <c r="C53" s="136"/>
      <c r="D53" s="137"/>
      <c r="E53" s="136" t="s">
        <v>453</v>
      </c>
      <c r="F53" s="138"/>
      <c r="G53" s="138"/>
      <c r="H53" s="137"/>
      <c r="I53" s="23">
        <v>1000000</v>
      </c>
      <c r="J53" s="1"/>
    </row>
    <row r="54" spans="1:10" ht="19.5" customHeight="1">
      <c r="A54" s="1"/>
      <c r="B54" s="1"/>
      <c r="C54" s="129" t="s">
        <v>218</v>
      </c>
      <c r="D54" s="129"/>
      <c r="E54" s="26" t="s">
        <v>219</v>
      </c>
      <c r="F54" s="130" t="s">
        <v>220</v>
      </c>
      <c r="G54" s="130"/>
      <c r="H54" s="130"/>
      <c r="I54" s="18">
        <v>192000</v>
      </c>
      <c r="J54" s="1"/>
    </row>
    <row r="55" spans="1:10" ht="12.75" customHeight="1">
      <c r="A55" s="1"/>
      <c r="B55" s="1"/>
      <c r="C55" s="131" t="s">
        <v>430</v>
      </c>
      <c r="D55" s="131"/>
      <c r="E55" s="27" t="s">
        <v>39</v>
      </c>
      <c r="F55" s="132" t="s">
        <v>431</v>
      </c>
      <c r="G55" s="132"/>
      <c r="H55" s="132"/>
      <c r="I55" s="23">
        <v>192000</v>
      </c>
      <c r="J55" s="1"/>
    </row>
    <row r="56" spans="1:10" ht="12.75" customHeight="1">
      <c r="A56" s="1"/>
      <c r="B56" s="1"/>
      <c r="C56" s="136"/>
      <c r="D56" s="137"/>
      <c r="E56" s="136" t="s">
        <v>445</v>
      </c>
      <c r="F56" s="138"/>
      <c r="G56" s="138"/>
      <c r="H56" s="137"/>
      <c r="I56" s="23"/>
      <c r="J56" s="1"/>
    </row>
    <row r="57" spans="1:10" ht="26.25" customHeight="1">
      <c r="A57" s="1"/>
      <c r="B57" s="1"/>
      <c r="C57" s="136"/>
      <c r="D57" s="137"/>
      <c r="E57" s="136" t="s">
        <v>454</v>
      </c>
      <c r="F57" s="138"/>
      <c r="G57" s="138"/>
      <c r="H57" s="137"/>
      <c r="I57" s="23">
        <v>60000</v>
      </c>
      <c r="J57" s="1"/>
    </row>
    <row r="58" spans="1:10" ht="23.25" customHeight="1">
      <c r="A58" s="1"/>
      <c r="B58" s="1"/>
      <c r="C58" s="136"/>
      <c r="D58" s="137"/>
      <c r="E58" s="136" t="s">
        <v>455</v>
      </c>
      <c r="F58" s="138"/>
      <c r="G58" s="138"/>
      <c r="H58" s="137"/>
      <c r="I58" s="23">
        <v>100000</v>
      </c>
      <c r="J58" s="1"/>
    </row>
    <row r="59" spans="1:10" ht="23.25" customHeight="1">
      <c r="A59" s="1"/>
      <c r="B59" s="1"/>
      <c r="C59" s="136"/>
      <c r="D59" s="137"/>
      <c r="E59" s="136" t="s">
        <v>456</v>
      </c>
      <c r="F59" s="138"/>
      <c r="G59" s="138"/>
      <c r="H59" s="137"/>
      <c r="I59" s="23">
        <v>32000</v>
      </c>
      <c r="J59" s="1"/>
    </row>
    <row r="60" spans="1:10" ht="15.75" customHeight="1">
      <c r="A60" s="1"/>
      <c r="B60" s="1"/>
      <c r="C60" s="128" t="s">
        <v>443</v>
      </c>
      <c r="D60" s="128"/>
      <c r="E60" s="128"/>
      <c r="F60" s="128"/>
      <c r="G60" s="128"/>
      <c r="H60" s="128"/>
      <c r="I60" s="128"/>
      <c r="J60" s="1"/>
    </row>
    <row r="61" spans="1:10" ht="12.75" customHeight="1">
      <c r="A61" s="1"/>
      <c r="B61" s="1"/>
      <c r="C61" s="129" t="s">
        <v>213</v>
      </c>
      <c r="D61" s="129"/>
      <c r="E61" s="26" t="s">
        <v>214</v>
      </c>
      <c r="F61" s="130" t="s">
        <v>216</v>
      </c>
      <c r="G61" s="130"/>
      <c r="H61" s="130"/>
      <c r="I61" s="18">
        <v>600000</v>
      </c>
      <c r="J61" s="1"/>
    </row>
    <row r="62" spans="1:10" ht="12.75" customHeight="1">
      <c r="A62" s="1"/>
      <c r="B62" s="1"/>
      <c r="C62" s="131" t="s">
        <v>432</v>
      </c>
      <c r="D62" s="131"/>
      <c r="E62" s="1"/>
      <c r="F62" s="132" t="s">
        <v>433</v>
      </c>
      <c r="G62" s="132"/>
      <c r="H62" s="132"/>
      <c r="I62" s="23">
        <v>600000</v>
      </c>
      <c r="J62" s="1"/>
    </row>
    <row r="63" spans="1:10" ht="12.75" customHeight="1">
      <c r="A63" s="1"/>
      <c r="B63" s="1"/>
      <c r="C63" s="136"/>
      <c r="D63" s="137"/>
      <c r="E63" s="136" t="s">
        <v>445</v>
      </c>
      <c r="F63" s="138"/>
      <c r="G63" s="138"/>
      <c r="H63" s="137"/>
      <c r="I63" s="28"/>
      <c r="J63" s="1"/>
    </row>
    <row r="64" spans="1:10" ht="21.75" customHeight="1">
      <c r="A64" s="1"/>
      <c r="B64" s="1"/>
      <c r="C64" s="136"/>
      <c r="D64" s="137"/>
      <c r="E64" s="139" t="s">
        <v>234</v>
      </c>
      <c r="F64" s="140"/>
      <c r="G64" s="140"/>
      <c r="H64" s="141"/>
      <c r="I64" s="28">
        <v>600000</v>
      </c>
      <c r="J64" s="1"/>
    </row>
    <row r="65" spans="1:10" ht="19.5" customHeight="1">
      <c r="A65" s="1"/>
      <c r="B65" s="1"/>
      <c r="C65" s="129" t="s">
        <v>218</v>
      </c>
      <c r="D65" s="129"/>
      <c r="E65" s="26" t="s">
        <v>219</v>
      </c>
      <c r="F65" s="130" t="s">
        <v>220</v>
      </c>
      <c r="G65" s="130"/>
      <c r="H65" s="130"/>
      <c r="I65" s="18">
        <v>765000</v>
      </c>
      <c r="J65" s="1"/>
    </row>
    <row r="66" spans="1:10" ht="12.75" customHeight="1">
      <c r="A66" s="1"/>
      <c r="B66" s="1"/>
      <c r="C66" s="131" t="s">
        <v>430</v>
      </c>
      <c r="D66" s="131"/>
      <c r="E66" s="1"/>
      <c r="F66" s="132" t="s">
        <v>431</v>
      </c>
      <c r="G66" s="132"/>
      <c r="H66" s="132"/>
      <c r="I66" s="23">
        <v>765000</v>
      </c>
      <c r="J66" s="1"/>
    </row>
    <row r="67" spans="1:10" ht="12.75" customHeight="1">
      <c r="A67" s="1"/>
      <c r="B67" s="1"/>
      <c r="C67" s="136"/>
      <c r="D67" s="137"/>
      <c r="E67" s="136" t="s">
        <v>445</v>
      </c>
      <c r="F67" s="138"/>
      <c r="G67" s="138"/>
      <c r="H67" s="137"/>
      <c r="I67" s="23"/>
      <c r="J67" s="1"/>
    </row>
    <row r="68" spans="1:10" ht="24" customHeight="1">
      <c r="A68" s="1"/>
      <c r="B68" s="1"/>
      <c r="C68" s="136"/>
      <c r="D68" s="137"/>
      <c r="E68" s="142" t="s">
        <v>457</v>
      </c>
      <c r="F68" s="143"/>
      <c r="G68" s="143"/>
      <c r="H68" s="144"/>
      <c r="I68" s="23">
        <v>765000</v>
      </c>
      <c r="J68" s="1"/>
    </row>
    <row r="69" spans="1:10" ht="15.75" customHeight="1">
      <c r="A69" s="1"/>
      <c r="B69" s="1"/>
      <c r="C69" s="131" t="s">
        <v>395</v>
      </c>
      <c r="D69" s="131"/>
      <c r="E69" s="133" t="s">
        <v>435</v>
      </c>
      <c r="F69" s="133"/>
      <c r="G69" s="133"/>
      <c r="H69" s="133"/>
      <c r="I69" s="12">
        <v>2557000</v>
      </c>
      <c r="J69" s="1"/>
    </row>
    <row r="70" spans="1:10" ht="15.75" customHeight="1">
      <c r="A70" s="1"/>
      <c r="B70" s="1"/>
      <c r="C70" s="131" t="s">
        <v>395</v>
      </c>
      <c r="D70" s="131"/>
      <c r="E70" s="134" t="s">
        <v>436</v>
      </c>
      <c r="F70" s="134"/>
      <c r="G70" s="134"/>
      <c r="H70" s="134"/>
      <c r="I70" s="12">
        <v>1192000</v>
      </c>
      <c r="J70" s="1"/>
    </row>
    <row r="71" spans="1:10" ht="15.75" customHeight="1">
      <c r="A71" s="1"/>
      <c r="B71" s="1"/>
      <c r="C71" s="131" t="s">
        <v>395</v>
      </c>
      <c r="D71" s="131"/>
      <c r="E71" s="134" t="s">
        <v>437</v>
      </c>
      <c r="F71" s="134"/>
      <c r="G71" s="134"/>
      <c r="H71" s="134"/>
      <c r="I71" s="12">
        <v>1365000</v>
      </c>
      <c r="J71" s="1"/>
    </row>
    <row r="72" spans="1:10" ht="50.25" customHeight="1">
      <c r="A72" s="1"/>
      <c r="B72" s="1"/>
      <c r="C72" s="1"/>
      <c r="D72" s="102" t="s">
        <v>226</v>
      </c>
      <c r="E72" s="102"/>
      <c r="F72" s="102"/>
      <c r="G72" s="13"/>
      <c r="H72" s="102" t="s">
        <v>227</v>
      </c>
      <c r="I72" s="102"/>
      <c r="J72" s="1"/>
    </row>
  </sheetData>
  <sheetProtection/>
  <mergeCells count="127">
    <mergeCell ref="C41:D41"/>
    <mergeCell ref="E41:H41"/>
    <mergeCell ref="E58:H58"/>
    <mergeCell ref="C59:D59"/>
    <mergeCell ref="E59:H59"/>
    <mergeCell ref="C63:D63"/>
    <mergeCell ref="E63:H63"/>
    <mergeCell ref="C62:D62"/>
    <mergeCell ref="F62:H62"/>
    <mergeCell ref="C38:D38"/>
    <mergeCell ref="E38:H38"/>
    <mergeCell ref="C39:D39"/>
    <mergeCell ref="E39:H39"/>
    <mergeCell ref="C40:D40"/>
    <mergeCell ref="E40:H40"/>
    <mergeCell ref="E28:H28"/>
    <mergeCell ref="C29:D29"/>
    <mergeCell ref="E29:H29"/>
    <mergeCell ref="C30:D30"/>
    <mergeCell ref="E30:H30"/>
    <mergeCell ref="C34:D34"/>
    <mergeCell ref="E34:H34"/>
    <mergeCell ref="C70:D70"/>
    <mergeCell ref="E70:H70"/>
    <mergeCell ref="C71:D71"/>
    <mergeCell ref="E71:H71"/>
    <mergeCell ref="D72:F72"/>
    <mergeCell ref="H72:I72"/>
    <mergeCell ref="C69:D69"/>
    <mergeCell ref="E69:H69"/>
    <mergeCell ref="C67:D67"/>
    <mergeCell ref="E67:H67"/>
    <mergeCell ref="C68:D68"/>
    <mergeCell ref="E68:H68"/>
    <mergeCell ref="C65:D65"/>
    <mergeCell ref="F65:H65"/>
    <mergeCell ref="C64:D64"/>
    <mergeCell ref="E64:H64"/>
    <mergeCell ref="C66:D66"/>
    <mergeCell ref="F66:H66"/>
    <mergeCell ref="C55:D55"/>
    <mergeCell ref="F55:H55"/>
    <mergeCell ref="C60:I60"/>
    <mergeCell ref="C61:D61"/>
    <mergeCell ref="F61:H61"/>
    <mergeCell ref="C56:D56"/>
    <mergeCell ref="E56:H56"/>
    <mergeCell ref="C57:D57"/>
    <mergeCell ref="E57:H57"/>
    <mergeCell ref="C58:D58"/>
    <mergeCell ref="C50:D50"/>
    <mergeCell ref="F50:H50"/>
    <mergeCell ref="C51:D51"/>
    <mergeCell ref="F51:H51"/>
    <mergeCell ref="C54:D54"/>
    <mergeCell ref="F54:H54"/>
    <mergeCell ref="C52:D52"/>
    <mergeCell ref="E52:H52"/>
    <mergeCell ref="C53:D53"/>
    <mergeCell ref="E53:H53"/>
    <mergeCell ref="C45:I45"/>
    <mergeCell ref="C47:D47"/>
    <mergeCell ref="F47:H47"/>
    <mergeCell ref="C48:D48"/>
    <mergeCell ref="F48:H48"/>
    <mergeCell ref="C49:I49"/>
    <mergeCell ref="C42:D42"/>
    <mergeCell ref="E42:H42"/>
    <mergeCell ref="C43:D43"/>
    <mergeCell ref="E43:H43"/>
    <mergeCell ref="C44:D44"/>
    <mergeCell ref="E44:H44"/>
    <mergeCell ref="C33:D33"/>
    <mergeCell ref="E33:H33"/>
    <mergeCell ref="C36:D36"/>
    <mergeCell ref="E36:H36"/>
    <mergeCell ref="C37:D37"/>
    <mergeCell ref="E37:H37"/>
    <mergeCell ref="C35:D35"/>
    <mergeCell ref="E35:H35"/>
    <mergeCell ref="C25:D25"/>
    <mergeCell ref="E25:H25"/>
    <mergeCell ref="C26:D26"/>
    <mergeCell ref="E26:H26"/>
    <mergeCell ref="C31:I31"/>
    <mergeCell ref="C32:D32"/>
    <mergeCell ref="E32:H32"/>
    <mergeCell ref="C27:D27"/>
    <mergeCell ref="E27:H27"/>
    <mergeCell ref="C28:D28"/>
    <mergeCell ref="C22:D22"/>
    <mergeCell ref="E22:H22"/>
    <mergeCell ref="C23:D23"/>
    <mergeCell ref="E23:H23"/>
    <mergeCell ref="C24:D24"/>
    <mergeCell ref="E24:H24"/>
    <mergeCell ref="C19:D19"/>
    <mergeCell ref="E19:H19"/>
    <mergeCell ref="C20:D20"/>
    <mergeCell ref="E20:H20"/>
    <mergeCell ref="C21:D21"/>
    <mergeCell ref="E21:H21"/>
    <mergeCell ref="C16:D16"/>
    <mergeCell ref="E16:H16"/>
    <mergeCell ref="C17:D17"/>
    <mergeCell ref="E17:H17"/>
    <mergeCell ref="C18:D18"/>
    <mergeCell ref="E18:H18"/>
    <mergeCell ref="C12:I12"/>
    <mergeCell ref="C13:D13"/>
    <mergeCell ref="E13:H13"/>
    <mergeCell ref="C14:D14"/>
    <mergeCell ref="E14:H14"/>
    <mergeCell ref="C15:D15"/>
    <mergeCell ref="E15:H15"/>
    <mergeCell ref="F7:G7"/>
    <mergeCell ref="C8:I8"/>
    <mergeCell ref="C10:D10"/>
    <mergeCell ref="E10:H10"/>
    <mergeCell ref="C11:D11"/>
    <mergeCell ref="E11:H11"/>
    <mergeCell ref="G1:I1"/>
    <mergeCell ref="G2:I2"/>
    <mergeCell ref="G3:I3"/>
    <mergeCell ref="G4:I4"/>
    <mergeCell ref="B5:I5"/>
    <mergeCell ref="B6:I6"/>
  </mergeCells>
  <printOptions horizontalCentered="1"/>
  <pageMargins left="0.2755905511811024" right="0.07874015748031496" top="0.6692913385826772" bottom="0.4724409448818898" header="0.5118110236220472" footer="0.5118110236220472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"/>
  <sheetViews>
    <sheetView zoomScale="150" zoomScaleNormal="150" zoomScalePageLayoutView="0" workbookViewId="0" topLeftCell="B1">
      <selection activeCell="G70" sqref="G70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12.57421875" style="0" customWidth="1"/>
    <col min="7" max="7" width="27.140625" style="0" customWidth="1"/>
    <col min="8" max="8" width="12.140625" style="0" customWidth="1"/>
    <col min="9" max="9" width="5.8515625" style="0" customWidth="1"/>
    <col min="10" max="10" width="6.57421875" style="0" customWidth="1"/>
    <col min="11" max="12" width="12.421875" style="0" customWidth="1"/>
    <col min="13" max="13" width="8.28125" style="0" customWidth="1"/>
    <col min="14" max="15" width="8.8515625" style="0" hidden="1" customWidth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I1" s="1"/>
      <c r="J1" s="90" t="s">
        <v>485</v>
      </c>
      <c r="K1" s="90"/>
      <c r="L1" s="90"/>
      <c r="M1" s="90"/>
      <c r="N1" s="1"/>
    </row>
    <row r="2" spans="1:14" ht="9.75" customHeight="1">
      <c r="A2" s="1"/>
      <c r="B2" s="1"/>
      <c r="C2" s="1"/>
      <c r="D2" s="1"/>
      <c r="E2" s="1"/>
      <c r="F2" s="1"/>
      <c r="G2" s="1"/>
      <c r="H2" s="1"/>
      <c r="I2" s="1"/>
      <c r="J2" s="91" t="s">
        <v>0</v>
      </c>
      <c r="K2" s="91"/>
      <c r="L2" s="91"/>
      <c r="M2" s="91"/>
      <c r="N2" s="1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91" t="s">
        <v>1</v>
      </c>
      <c r="K3" s="91"/>
      <c r="L3" s="91"/>
      <c r="M3" s="91"/>
      <c r="N3" s="1"/>
    </row>
    <row r="4" spans="1:14" ht="9.75" customHeight="1">
      <c r="A4" s="1"/>
      <c r="B4" s="1"/>
      <c r="C4" s="1"/>
      <c r="D4" s="1"/>
      <c r="E4" s="1"/>
      <c r="F4" s="1"/>
      <c r="G4" s="1"/>
      <c r="H4" s="1"/>
      <c r="I4" s="1"/>
      <c r="J4" s="91" t="s">
        <v>2</v>
      </c>
      <c r="K4" s="91"/>
      <c r="L4" s="91"/>
      <c r="M4" s="91"/>
      <c r="N4" s="1"/>
    </row>
    <row r="5" spans="1:14" ht="15.75" customHeight="1">
      <c r="A5" s="1"/>
      <c r="B5" s="148" t="s">
        <v>458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"/>
    </row>
    <row r="6" spans="1:14" ht="15" customHeight="1">
      <c r="A6" s="1"/>
      <c r="B6" s="148" t="s">
        <v>459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"/>
    </row>
    <row r="7" spans="1:14" ht="10.5" customHeight="1">
      <c r="A7" s="1"/>
      <c r="B7" s="93" t="s">
        <v>5</v>
      </c>
      <c r="C7" s="93"/>
      <c r="D7" s="93"/>
      <c r="E7" s="93"/>
      <c r="F7" s="1"/>
      <c r="G7" s="1"/>
      <c r="H7" s="1"/>
      <c r="I7" s="1"/>
      <c r="J7" s="1"/>
      <c r="K7" s="1"/>
      <c r="L7" s="1"/>
      <c r="M7" s="1"/>
      <c r="N7" s="1"/>
    </row>
    <row r="8" spans="1:14" ht="12" customHeight="1">
      <c r="A8" s="1"/>
      <c r="B8" s="94" t="s">
        <v>6</v>
      </c>
      <c r="C8" s="94"/>
      <c r="D8" s="94"/>
      <c r="E8" s="94"/>
      <c r="F8" s="1"/>
      <c r="G8" s="1"/>
      <c r="H8" s="1"/>
      <c r="I8" s="1"/>
      <c r="J8" s="1"/>
      <c r="K8" s="1"/>
      <c r="L8" s="1"/>
      <c r="M8" s="1"/>
      <c r="N8" s="1"/>
    </row>
    <row r="9" spans="1:14" ht="82.5" customHeight="1">
      <c r="A9" s="1"/>
      <c r="B9" s="3" t="s">
        <v>8</v>
      </c>
      <c r="C9" s="3" t="s">
        <v>9</v>
      </c>
      <c r="D9" s="3" t="s">
        <v>10</v>
      </c>
      <c r="E9" s="106" t="s">
        <v>460</v>
      </c>
      <c r="F9" s="106"/>
      <c r="G9" s="6" t="s">
        <v>461</v>
      </c>
      <c r="H9" s="6" t="s">
        <v>462</v>
      </c>
      <c r="I9" s="106" t="s">
        <v>463</v>
      </c>
      <c r="J9" s="106"/>
      <c r="K9" s="6" t="s">
        <v>464</v>
      </c>
      <c r="L9" s="6" t="s">
        <v>465</v>
      </c>
      <c r="M9" s="6" t="s">
        <v>466</v>
      </c>
      <c r="N9" s="1"/>
    </row>
    <row r="10" spans="1:14" ht="12" customHeight="1">
      <c r="A10" s="1"/>
      <c r="B10" s="5" t="s">
        <v>22</v>
      </c>
      <c r="C10" s="5" t="s">
        <v>23</v>
      </c>
      <c r="D10" s="5" t="s">
        <v>24</v>
      </c>
      <c r="E10" s="97" t="s">
        <v>25</v>
      </c>
      <c r="F10" s="97"/>
      <c r="G10" s="5" t="s">
        <v>26</v>
      </c>
      <c r="H10" s="5" t="s">
        <v>27</v>
      </c>
      <c r="I10" s="97" t="s">
        <v>28</v>
      </c>
      <c r="J10" s="97"/>
      <c r="K10" s="5" t="s">
        <v>29</v>
      </c>
      <c r="L10" s="5" t="s">
        <v>30</v>
      </c>
      <c r="M10" s="5" t="s">
        <v>31</v>
      </c>
      <c r="N10" s="1"/>
    </row>
    <row r="11" spans="1:14" ht="19.5" customHeight="1">
      <c r="A11" s="1"/>
      <c r="B11" s="7" t="s">
        <v>38</v>
      </c>
      <c r="C11" s="7" t="s">
        <v>39</v>
      </c>
      <c r="D11" s="8" t="s">
        <v>39</v>
      </c>
      <c r="E11" s="149" t="s">
        <v>40</v>
      </c>
      <c r="F11" s="149"/>
      <c r="G11" s="19" t="s">
        <v>39</v>
      </c>
      <c r="H11" s="29" t="s">
        <v>39</v>
      </c>
      <c r="I11" s="150" t="s">
        <v>39</v>
      </c>
      <c r="J11" s="150"/>
      <c r="K11" s="29" t="s">
        <v>39</v>
      </c>
      <c r="L11" s="18">
        <v>5964069</v>
      </c>
      <c r="M11" s="29" t="s">
        <v>39</v>
      </c>
      <c r="N11" s="1"/>
    </row>
    <row r="12" spans="1:14" ht="19.5" customHeight="1">
      <c r="A12" s="1"/>
      <c r="B12" s="7" t="s">
        <v>41</v>
      </c>
      <c r="C12" s="7" t="s">
        <v>39</v>
      </c>
      <c r="D12" s="8" t="s">
        <v>39</v>
      </c>
      <c r="E12" s="149" t="s">
        <v>229</v>
      </c>
      <c r="F12" s="149"/>
      <c r="G12" s="19" t="s">
        <v>39</v>
      </c>
      <c r="H12" s="29" t="s">
        <v>39</v>
      </c>
      <c r="I12" s="150" t="s">
        <v>39</v>
      </c>
      <c r="J12" s="150"/>
      <c r="K12" s="29" t="s">
        <v>39</v>
      </c>
      <c r="L12" s="18">
        <v>5964069</v>
      </c>
      <c r="M12" s="29" t="s">
        <v>39</v>
      </c>
      <c r="N12" s="1"/>
    </row>
    <row r="13" spans="1:14" ht="13.5" customHeight="1">
      <c r="A13" s="1"/>
      <c r="B13" s="7" t="s">
        <v>39</v>
      </c>
      <c r="C13" s="7" t="s">
        <v>42</v>
      </c>
      <c r="D13" s="8" t="s">
        <v>39</v>
      </c>
      <c r="E13" s="99" t="s">
        <v>43</v>
      </c>
      <c r="F13" s="99"/>
      <c r="G13" s="19" t="s">
        <v>39</v>
      </c>
      <c r="H13" s="29" t="s">
        <v>39</v>
      </c>
      <c r="I13" s="150" t="s">
        <v>39</v>
      </c>
      <c r="J13" s="150"/>
      <c r="K13" s="29" t="s">
        <v>39</v>
      </c>
      <c r="L13" s="18">
        <v>1110000</v>
      </c>
      <c r="M13" s="29" t="s">
        <v>39</v>
      </c>
      <c r="N13" s="1"/>
    </row>
    <row r="14" spans="1:14" ht="46.5" customHeight="1">
      <c r="A14" s="1"/>
      <c r="B14" s="7" t="s">
        <v>44</v>
      </c>
      <c r="C14" s="7" t="s">
        <v>45</v>
      </c>
      <c r="D14" s="7" t="s">
        <v>46</v>
      </c>
      <c r="E14" s="100" t="s">
        <v>47</v>
      </c>
      <c r="F14" s="100"/>
      <c r="G14" s="19" t="s">
        <v>39</v>
      </c>
      <c r="H14" s="29" t="s">
        <v>39</v>
      </c>
      <c r="I14" s="150" t="s">
        <v>39</v>
      </c>
      <c r="J14" s="150"/>
      <c r="K14" s="29" t="s">
        <v>39</v>
      </c>
      <c r="L14" s="12">
        <v>1110000</v>
      </c>
      <c r="M14" s="29" t="s">
        <v>39</v>
      </c>
      <c r="N14" s="1"/>
    </row>
    <row r="15" spans="1:14" ht="19.5" customHeight="1">
      <c r="A15" s="1"/>
      <c r="B15" s="19" t="s">
        <v>39</v>
      </c>
      <c r="C15" s="19" t="s">
        <v>39</v>
      </c>
      <c r="D15" s="19" t="s">
        <v>39</v>
      </c>
      <c r="E15" s="99" t="s">
        <v>39</v>
      </c>
      <c r="F15" s="99"/>
      <c r="G15" s="22" t="s">
        <v>467</v>
      </c>
      <c r="H15" s="30" t="s">
        <v>468</v>
      </c>
      <c r="I15" s="151">
        <v>1110000</v>
      </c>
      <c r="J15" s="151"/>
      <c r="K15" s="15">
        <v>1110000</v>
      </c>
      <c r="L15" s="11">
        <v>1110000</v>
      </c>
      <c r="M15" s="31">
        <v>100</v>
      </c>
      <c r="N15" s="1"/>
    </row>
    <row r="16" spans="1:14" ht="13.5" customHeight="1">
      <c r="A16" s="1"/>
      <c r="B16" s="7" t="s">
        <v>39</v>
      </c>
      <c r="C16" s="7" t="s">
        <v>48</v>
      </c>
      <c r="D16" s="8" t="s">
        <v>39</v>
      </c>
      <c r="E16" s="99" t="s">
        <v>49</v>
      </c>
      <c r="F16" s="99"/>
      <c r="G16" s="19" t="s">
        <v>39</v>
      </c>
      <c r="H16" s="29" t="s">
        <v>39</v>
      </c>
      <c r="I16" s="150" t="s">
        <v>39</v>
      </c>
      <c r="J16" s="150"/>
      <c r="K16" s="29" t="s">
        <v>39</v>
      </c>
      <c r="L16" s="18">
        <v>950000</v>
      </c>
      <c r="M16" s="29" t="s">
        <v>39</v>
      </c>
      <c r="N16" s="1"/>
    </row>
    <row r="17" spans="1:14" ht="19.5" customHeight="1">
      <c r="A17" s="1"/>
      <c r="B17" s="7" t="s">
        <v>50</v>
      </c>
      <c r="C17" s="7" t="s">
        <v>51</v>
      </c>
      <c r="D17" s="7" t="s">
        <v>52</v>
      </c>
      <c r="E17" s="100" t="s">
        <v>53</v>
      </c>
      <c r="F17" s="100"/>
      <c r="G17" s="19" t="s">
        <v>39</v>
      </c>
      <c r="H17" s="29" t="s">
        <v>39</v>
      </c>
      <c r="I17" s="150" t="s">
        <v>39</v>
      </c>
      <c r="J17" s="150"/>
      <c r="K17" s="29" t="s">
        <v>39</v>
      </c>
      <c r="L17" s="12">
        <v>700000</v>
      </c>
      <c r="M17" s="29" t="s">
        <v>39</v>
      </c>
      <c r="N17" s="1"/>
    </row>
    <row r="18" spans="1:14" ht="37.5" customHeight="1">
      <c r="A18" s="1"/>
      <c r="B18" s="19" t="s">
        <v>39</v>
      </c>
      <c r="C18" s="19" t="s">
        <v>39</v>
      </c>
      <c r="D18" s="19" t="s">
        <v>39</v>
      </c>
      <c r="E18" s="99" t="s">
        <v>39</v>
      </c>
      <c r="F18" s="99"/>
      <c r="G18" s="22" t="s">
        <v>469</v>
      </c>
      <c r="H18" s="30" t="s">
        <v>468</v>
      </c>
      <c r="I18" s="151">
        <v>700000</v>
      </c>
      <c r="J18" s="151"/>
      <c r="K18" s="15">
        <v>700000</v>
      </c>
      <c r="L18" s="11">
        <v>700000</v>
      </c>
      <c r="M18" s="31">
        <v>100</v>
      </c>
      <c r="N18" s="1"/>
    </row>
    <row r="19" spans="1:14" ht="28.5" customHeight="1">
      <c r="A19" s="1"/>
      <c r="B19" s="7" t="s">
        <v>54</v>
      </c>
      <c r="C19" s="7" t="s">
        <v>55</v>
      </c>
      <c r="D19" s="7" t="s">
        <v>56</v>
      </c>
      <c r="E19" s="100" t="s">
        <v>57</v>
      </c>
      <c r="F19" s="100"/>
      <c r="G19" s="19" t="s">
        <v>39</v>
      </c>
      <c r="H19" s="29" t="s">
        <v>39</v>
      </c>
      <c r="I19" s="150" t="s">
        <v>39</v>
      </c>
      <c r="J19" s="150"/>
      <c r="K19" s="29" t="s">
        <v>39</v>
      </c>
      <c r="L19" s="12">
        <v>250000</v>
      </c>
      <c r="M19" s="29" t="s">
        <v>39</v>
      </c>
      <c r="N19" s="1"/>
    </row>
    <row r="20" spans="1:14" ht="28.5" customHeight="1">
      <c r="A20" s="1"/>
      <c r="B20" s="19" t="s">
        <v>39</v>
      </c>
      <c r="C20" s="19" t="s">
        <v>39</v>
      </c>
      <c r="D20" s="19" t="s">
        <v>39</v>
      </c>
      <c r="E20" s="99" t="s">
        <v>39</v>
      </c>
      <c r="F20" s="99"/>
      <c r="G20" s="22" t="s">
        <v>470</v>
      </c>
      <c r="H20" s="30" t="s">
        <v>468</v>
      </c>
      <c r="I20" s="151">
        <v>250000</v>
      </c>
      <c r="J20" s="151"/>
      <c r="K20" s="15">
        <v>250000</v>
      </c>
      <c r="L20" s="11">
        <v>250000</v>
      </c>
      <c r="M20" s="31">
        <v>100</v>
      </c>
      <c r="N20" s="1"/>
    </row>
    <row r="21" spans="1:14" ht="13.5" customHeight="1">
      <c r="A21" s="1"/>
      <c r="B21" s="7" t="s">
        <v>39</v>
      </c>
      <c r="C21" s="7" t="s">
        <v>92</v>
      </c>
      <c r="D21" s="8" t="s">
        <v>39</v>
      </c>
      <c r="E21" s="99" t="s">
        <v>93</v>
      </c>
      <c r="F21" s="99"/>
      <c r="G21" s="19" t="s">
        <v>39</v>
      </c>
      <c r="H21" s="29" t="s">
        <v>39</v>
      </c>
      <c r="I21" s="150" t="s">
        <v>39</v>
      </c>
      <c r="J21" s="150"/>
      <c r="K21" s="29" t="s">
        <v>39</v>
      </c>
      <c r="L21" s="18">
        <v>3436180</v>
      </c>
      <c r="M21" s="29" t="s">
        <v>39</v>
      </c>
      <c r="N21" s="1"/>
    </row>
    <row r="22" spans="1:14" ht="37.5" customHeight="1">
      <c r="A22" s="1"/>
      <c r="B22" s="7" t="s">
        <v>98</v>
      </c>
      <c r="C22" s="7" t="s">
        <v>99</v>
      </c>
      <c r="D22" s="7" t="s">
        <v>96</v>
      </c>
      <c r="E22" s="100" t="s">
        <v>100</v>
      </c>
      <c r="F22" s="100"/>
      <c r="G22" s="19" t="s">
        <v>39</v>
      </c>
      <c r="H22" s="29" t="s">
        <v>39</v>
      </c>
      <c r="I22" s="150" t="s">
        <v>39</v>
      </c>
      <c r="J22" s="150"/>
      <c r="K22" s="29" t="s">
        <v>39</v>
      </c>
      <c r="L22" s="12">
        <v>107280</v>
      </c>
      <c r="M22" s="29" t="s">
        <v>39</v>
      </c>
      <c r="N22" s="1"/>
    </row>
    <row r="23" spans="1:14" ht="19.5" customHeight="1">
      <c r="A23" s="1"/>
      <c r="B23" s="19" t="s">
        <v>39</v>
      </c>
      <c r="C23" s="19" t="s">
        <v>39</v>
      </c>
      <c r="D23" s="19" t="s">
        <v>39</v>
      </c>
      <c r="E23" s="99" t="s">
        <v>39</v>
      </c>
      <c r="F23" s="99"/>
      <c r="G23" s="22" t="s">
        <v>471</v>
      </c>
      <c r="H23" s="30" t="s">
        <v>468</v>
      </c>
      <c r="I23" s="151">
        <v>107280</v>
      </c>
      <c r="J23" s="151"/>
      <c r="K23" s="15">
        <v>107280</v>
      </c>
      <c r="L23" s="11">
        <v>107280</v>
      </c>
      <c r="M23" s="31">
        <v>100</v>
      </c>
      <c r="N23" s="1"/>
    </row>
    <row r="24" spans="1:14" ht="13.5" customHeight="1">
      <c r="A24" s="1"/>
      <c r="B24" s="7" t="s">
        <v>102</v>
      </c>
      <c r="C24" s="7" t="s">
        <v>103</v>
      </c>
      <c r="D24" s="7" t="s">
        <v>96</v>
      </c>
      <c r="E24" s="100" t="s">
        <v>104</v>
      </c>
      <c r="F24" s="100"/>
      <c r="G24" s="19" t="s">
        <v>39</v>
      </c>
      <c r="H24" s="29" t="s">
        <v>39</v>
      </c>
      <c r="I24" s="150" t="s">
        <v>39</v>
      </c>
      <c r="J24" s="150"/>
      <c r="K24" s="29" t="s">
        <v>39</v>
      </c>
      <c r="L24" s="12">
        <v>3328900</v>
      </c>
      <c r="M24" s="29" t="s">
        <v>39</v>
      </c>
      <c r="N24" s="1"/>
    </row>
    <row r="25" spans="1:14" ht="28.5" customHeight="1">
      <c r="A25" s="1"/>
      <c r="B25" s="19" t="s">
        <v>39</v>
      </c>
      <c r="C25" s="19" t="s">
        <v>39</v>
      </c>
      <c r="D25" s="19" t="s">
        <v>39</v>
      </c>
      <c r="E25" s="99" t="s">
        <v>39</v>
      </c>
      <c r="F25" s="99"/>
      <c r="G25" s="22" t="s">
        <v>472</v>
      </c>
      <c r="H25" s="30" t="s">
        <v>468</v>
      </c>
      <c r="I25" s="151">
        <v>3328900</v>
      </c>
      <c r="J25" s="151"/>
      <c r="K25" s="15">
        <v>3328900</v>
      </c>
      <c r="L25" s="11">
        <v>3328900</v>
      </c>
      <c r="M25" s="31">
        <v>100</v>
      </c>
      <c r="N25" s="1"/>
    </row>
    <row r="26" spans="1:14" ht="13.5" customHeight="1">
      <c r="A26" s="1"/>
      <c r="B26" s="7" t="s">
        <v>39</v>
      </c>
      <c r="C26" s="7" t="s">
        <v>105</v>
      </c>
      <c r="D26" s="8" t="s">
        <v>39</v>
      </c>
      <c r="E26" s="99" t="s">
        <v>106</v>
      </c>
      <c r="F26" s="99"/>
      <c r="G26" s="19" t="s">
        <v>39</v>
      </c>
      <c r="H26" s="29" t="s">
        <v>39</v>
      </c>
      <c r="I26" s="150" t="s">
        <v>39</v>
      </c>
      <c r="J26" s="150"/>
      <c r="K26" s="29" t="s">
        <v>39</v>
      </c>
      <c r="L26" s="18">
        <v>467889</v>
      </c>
      <c r="M26" s="29" t="s">
        <v>39</v>
      </c>
      <c r="N26" s="1"/>
    </row>
    <row r="27" spans="1:14" ht="19.5" customHeight="1">
      <c r="A27" s="1"/>
      <c r="B27" s="7" t="s">
        <v>111</v>
      </c>
      <c r="C27" s="7" t="s">
        <v>112</v>
      </c>
      <c r="D27" s="7" t="s">
        <v>113</v>
      </c>
      <c r="E27" s="100" t="s">
        <v>114</v>
      </c>
      <c r="F27" s="100"/>
      <c r="G27" s="19" t="s">
        <v>39</v>
      </c>
      <c r="H27" s="29" t="s">
        <v>39</v>
      </c>
      <c r="I27" s="150" t="s">
        <v>39</v>
      </c>
      <c r="J27" s="150"/>
      <c r="K27" s="29" t="s">
        <v>39</v>
      </c>
      <c r="L27" s="12">
        <v>467889</v>
      </c>
      <c r="M27" s="29" t="s">
        <v>39</v>
      </c>
      <c r="N27" s="1"/>
    </row>
    <row r="28" spans="1:14" ht="66" customHeight="1">
      <c r="A28" s="1"/>
      <c r="B28" s="19" t="s">
        <v>39</v>
      </c>
      <c r="C28" s="19" t="s">
        <v>39</v>
      </c>
      <c r="D28" s="19" t="s">
        <v>39</v>
      </c>
      <c r="E28" s="99" t="s">
        <v>39</v>
      </c>
      <c r="F28" s="99"/>
      <c r="G28" s="22" t="s">
        <v>473</v>
      </c>
      <c r="H28" s="30" t="s">
        <v>468</v>
      </c>
      <c r="I28" s="151">
        <v>467889</v>
      </c>
      <c r="J28" s="151"/>
      <c r="K28" s="15">
        <v>467889</v>
      </c>
      <c r="L28" s="11">
        <v>467889</v>
      </c>
      <c r="M28" s="31">
        <v>100</v>
      </c>
      <c r="N28" s="1"/>
    </row>
    <row r="29" spans="1:14" ht="37.5" customHeight="1">
      <c r="A29" s="1"/>
      <c r="B29" s="7" t="s">
        <v>140</v>
      </c>
      <c r="C29" s="7" t="s">
        <v>39</v>
      </c>
      <c r="D29" s="8" t="s">
        <v>39</v>
      </c>
      <c r="E29" s="149" t="s">
        <v>141</v>
      </c>
      <c r="F29" s="149"/>
      <c r="G29" s="19" t="s">
        <v>39</v>
      </c>
      <c r="H29" s="29" t="s">
        <v>39</v>
      </c>
      <c r="I29" s="150" t="s">
        <v>39</v>
      </c>
      <c r="J29" s="150"/>
      <c r="K29" s="29" t="s">
        <v>39</v>
      </c>
      <c r="L29" s="18">
        <v>11295097</v>
      </c>
      <c r="M29" s="29" t="s">
        <v>39</v>
      </c>
      <c r="N29" s="1"/>
    </row>
    <row r="30" spans="1:14" ht="37.5" customHeight="1">
      <c r="A30" s="1"/>
      <c r="B30" s="7" t="s">
        <v>142</v>
      </c>
      <c r="C30" s="7" t="s">
        <v>39</v>
      </c>
      <c r="D30" s="8" t="s">
        <v>39</v>
      </c>
      <c r="E30" s="149" t="s">
        <v>230</v>
      </c>
      <c r="F30" s="149"/>
      <c r="G30" s="19" t="s">
        <v>39</v>
      </c>
      <c r="H30" s="29" t="s">
        <v>39</v>
      </c>
      <c r="I30" s="150" t="s">
        <v>39</v>
      </c>
      <c r="J30" s="150"/>
      <c r="K30" s="29" t="s">
        <v>39</v>
      </c>
      <c r="L30" s="18">
        <v>11295097</v>
      </c>
      <c r="M30" s="29" t="s">
        <v>39</v>
      </c>
      <c r="N30" s="1"/>
    </row>
    <row r="31" spans="1:14" ht="13.5" customHeight="1">
      <c r="A31" s="1"/>
      <c r="B31" s="7" t="s">
        <v>39</v>
      </c>
      <c r="C31" s="7" t="s">
        <v>42</v>
      </c>
      <c r="D31" s="8" t="s">
        <v>39</v>
      </c>
      <c r="E31" s="99" t="s">
        <v>43</v>
      </c>
      <c r="F31" s="99"/>
      <c r="G31" s="19" t="s">
        <v>39</v>
      </c>
      <c r="H31" s="29" t="s">
        <v>39</v>
      </c>
      <c r="I31" s="150" t="s">
        <v>39</v>
      </c>
      <c r="J31" s="150"/>
      <c r="K31" s="29" t="s">
        <v>39</v>
      </c>
      <c r="L31" s="18">
        <v>26000</v>
      </c>
      <c r="M31" s="29" t="s">
        <v>39</v>
      </c>
      <c r="N31" s="1"/>
    </row>
    <row r="32" spans="1:14" ht="28.5" customHeight="1">
      <c r="A32" s="1"/>
      <c r="B32" s="7" t="s">
        <v>143</v>
      </c>
      <c r="C32" s="7" t="s">
        <v>144</v>
      </c>
      <c r="D32" s="7" t="s">
        <v>46</v>
      </c>
      <c r="E32" s="100" t="s">
        <v>145</v>
      </c>
      <c r="F32" s="100"/>
      <c r="G32" s="19" t="s">
        <v>39</v>
      </c>
      <c r="H32" s="29" t="s">
        <v>39</v>
      </c>
      <c r="I32" s="150" t="s">
        <v>39</v>
      </c>
      <c r="J32" s="150"/>
      <c r="K32" s="29" t="s">
        <v>39</v>
      </c>
      <c r="L32" s="12">
        <v>26000</v>
      </c>
      <c r="M32" s="29" t="s">
        <v>39</v>
      </c>
      <c r="N32" s="1"/>
    </row>
    <row r="33" spans="1:14" ht="19.5" customHeight="1">
      <c r="A33" s="1"/>
      <c r="B33" s="19" t="s">
        <v>39</v>
      </c>
      <c r="C33" s="19" t="s">
        <v>39</v>
      </c>
      <c r="D33" s="19" t="s">
        <v>39</v>
      </c>
      <c r="E33" s="99" t="s">
        <v>39</v>
      </c>
      <c r="F33" s="99"/>
      <c r="G33" s="22" t="s">
        <v>474</v>
      </c>
      <c r="H33" s="30" t="s">
        <v>468</v>
      </c>
      <c r="I33" s="151">
        <v>26000</v>
      </c>
      <c r="J33" s="151"/>
      <c r="K33" s="15">
        <v>26000</v>
      </c>
      <c r="L33" s="11">
        <v>26000</v>
      </c>
      <c r="M33" s="31">
        <v>100</v>
      </c>
      <c r="N33" s="1"/>
    </row>
    <row r="34" spans="1:14" ht="13.5" customHeight="1">
      <c r="A34" s="1"/>
      <c r="B34" s="7" t="s">
        <v>39</v>
      </c>
      <c r="C34" s="7" t="s">
        <v>146</v>
      </c>
      <c r="D34" s="8" t="s">
        <v>39</v>
      </c>
      <c r="E34" s="99" t="s">
        <v>147</v>
      </c>
      <c r="F34" s="99"/>
      <c r="G34" s="19" t="s">
        <v>39</v>
      </c>
      <c r="H34" s="29" t="s">
        <v>39</v>
      </c>
      <c r="I34" s="150" t="s">
        <v>39</v>
      </c>
      <c r="J34" s="150"/>
      <c r="K34" s="29" t="s">
        <v>39</v>
      </c>
      <c r="L34" s="18">
        <v>87000</v>
      </c>
      <c r="M34" s="29" t="s">
        <v>39</v>
      </c>
      <c r="N34" s="1"/>
    </row>
    <row r="35" spans="1:14" ht="13.5" customHeight="1">
      <c r="A35" s="1"/>
      <c r="B35" s="7" t="s">
        <v>148</v>
      </c>
      <c r="C35" s="7" t="s">
        <v>77</v>
      </c>
      <c r="D35" s="7" t="s">
        <v>149</v>
      </c>
      <c r="E35" s="100" t="s">
        <v>150</v>
      </c>
      <c r="F35" s="100"/>
      <c r="G35" s="19" t="s">
        <v>39</v>
      </c>
      <c r="H35" s="29" t="s">
        <v>39</v>
      </c>
      <c r="I35" s="150" t="s">
        <v>39</v>
      </c>
      <c r="J35" s="150"/>
      <c r="K35" s="29" t="s">
        <v>39</v>
      </c>
      <c r="L35" s="12">
        <v>35000</v>
      </c>
      <c r="M35" s="29" t="s">
        <v>39</v>
      </c>
      <c r="N35" s="1"/>
    </row>
    <row r="36" spans="1:14" ht="19.5" customHeight="1">
      <c r="A36" s="1"/>
      <c r="B36" s="19" t="s">
        <v>39</v>
      </c>
      <c r="C36" s="19" t="s">
        <v>39</v>
      </c>
      <c r="D36" s="19" t="s">
        <v>39</v>
      </c>
      <c r="E36" s="99" t="s">
        <v>39</v>
      </c>
      <c r="F36" s="99"/>
      <c r="G36" s="22" t="s">
        <v>475</v>
      </c>
      <c r="H36" s="30" t="s">
        <v>468</v>
      </c>
      <c r="I36" s="151">
        <v>35000</v>
      </c>
      <c r="J36" s="151"/>
      <c r="K36" s="15">
        <v>35000</v>
      </c>
      <c r="L36" s="11">
        <v>35000</v>
      </c>
      <c r="M36" s="31">
        <v>100</v>
      </c>
      <c r="N36" s="1"/>
    </row>
    <row r="37" spans="1:14" ht="19.5" customHeight="1">
      <c r="A37" s="1"/>
      <c r="B37" s="7" t="s">
        <v>165</v>
      </c>
      <c r="C37" s="7" t="s">
        <v>166</v>
      </c>
      <c r="D37" s="7" t="s">
        <v>167</v>
      </c>
      <c r="E37" s="100" t="s">
        <v>168</v>
      </c>
      <c r="F37" s="100"/>
      <c r="G37" s="19" t="s">
        <v>39</v>
      </c>
      <c r="H37" s="29" t="s">
        <v>39</v>
      </c>
      <c r="I37" s="150" t="s">
        <v>39</v>
      </c>
      <c r="J37" s="150"/>
      <c r="K37" s="29" t="s">
        <v>39</v>
      </c>
      <c r="L37" s="12">
        <v>26000</v>
      </c>
      <c r="M37" s="29" t="s">
        <v>39</v>
      </c>
      <c r="N37" s="1"/>
    </row>
    <row r="38" spans="1:14" ht="19.5" customHeight="1">
      <c r="A38" s="1"/>
      <c r="B38" s="19" t="s">
        <v>39</v>
      </c>
      <c r="C38" s="19" t="s">
        <v>39</v>
      </c>
      <c r="D38" s="19" t="s">
        <v>39</v>
      </c>
      <c r="E38" s="99" t="s">
        <v>39</v>
      </c>
      <c r="F38" s="99"/>
      <c r="G38" s="22" t="s">
        <v>476</v>
      </c>
      <c r="H38" s="30" t="s">
        <v>468</v>
      </c>
      <c r="I38" s="151">
        <v>26000</v>
      </c>
      <c r="J38" s="151"/>
      <c r="K38" s="15">
        <v>26000</v>
      </c>
      <c r="L38" s="11">
        <v>26000</v>
      </c>
      <c r="M38" s="31">
        <v>100</v>
      </c>
      <c r="N38" s="1"/>
    </row>
    <row r="39" spans="1:14" ht="19.5" customHeight="1">
      <c r="A39" s="1"/>
      <c r="B39" s="7" t="s">
        <v>174</v>
      </c>
      <c r="C39" s="7" t="s">
        <v>175</v>
      </c>
      <c r="D39" s="7" t="s">
        <v>167</v>
      </c>
      <c r="E39" s="100" t="s">
        <v>176</v>
      </c>
      <c r="F39" s="100"/>
      <c r="G39" s="19" t="s">
        <v>39</v>
      </c>
      <c r="H39" s="29" t="s">
        <v>39</v>
      </c>
      <c r="I39" s="150" t="s">
        <v>39</v>
      </c>
      <c r="J39" s="150"/>
      <c r="K39" s="29" t="s">
        <v>39</v>
      </c>
      <c r="L39" s="12">
        <v>26000</v>
      </c>
      <c r="M39" s="29" t="s">
        <v>39</v>
      </c>
      <c r="N39" s="1"/>
    </row>
    <row r="40" spans="1:14" ht="19.5" customHeight="1">
      <c r="A40" s="1"/>
      <c r="B40" s="19" t="s">
        <v>39</v>
      </c>
      <c r="C40" s="19" t="s">
        <v>39</v>
      </c>
      <c r="D40" s="19" t="s">
        <v>39</v>
      </c>
      <c r="E40" s="99" t="s">
        <v>39</v>
      </c>
      <c r="F40" s="99"/>
      <c r="G40" s="22" t="s">
        <v>477</v>
      </c>
      <c r="H40" s="30" t="s">
        <v>468</v>
      </c>
      <c r="I40" s="151">
        <v>26000</v>
      </c>
      <c r="J40" s="151"/>
      <c r="K40" s="15">
        <v>26000</v>
      </c>
      <c r="L40" s="11">
        <v>26000</v>
      </c>
      <c r="M40" s="31">
        <v>100</v>
      </c>
      <c r="N40" s="1"/>
    </row>
    <row r="41" spans="1:14" ht="13.5" customHeight="1">
      <c r="A41" s="1"/>
      <c r="B41" s="7" t="s">
        <v>39</v>
      </c>
      <c r="C41" s="7" t="s">
        <v>105</v>
      </c>
      <c r="D41" s="8" t="s">
        <v>39</v>
      </c>
      <c r="E41" s="99" t="s">
        <v>106</v>
      </c>
      <c r="F41" s="99"/>
      <c r="G41" s="19" t="s">
        <v>39</v>
      </c>
      <c r="H41" s="29" t="s">
        <v>39</v>
      </c>
      <c r="I41" s="150" t="s">
        <v>39</v>
      </c>
      <c r="J41" s="150"/>
      <c r="K41" s="29" t="s">
        <v>39</v>
      </c>
      <c r="L41" s="18">
        <v>11182097</v>
      </c>
      <c r="M41" s="29" t="s">
        <v>39</v>
      </c>
      <c r="N41" s="1"/>
    </row>
    <row r="42" spans="1:14" ht="13.5" customHeight="1">
      <c r="A42" s="1"/>
      <c r="B42" s="7" t="s">
        <v>181</v>
      </c>
      <c r="C42" s="7" t="s">
        <v>182</v>
      </c>
      <c r="D42" s="7" t="s">
        <v>113</v>
      </c>
      <c r="E42" s="100" t="s">
        <v>183</v>
      </c>
      <c r="F42" s="100"/>
      <c r="G42" s="19" t="s">
        <v>39</v>
      </c>
      <c r="H42" s="29" t="s">
        <v>39</v>
      </c>
      <c r="I42" s="150" t="s">
        <v>39</v>
      </c>
      <c r="J42" s="150"/>
      <c r="K42" s="29" t="s">
        <v>39</v>
      </c>
      <c r="L42" s="12">
        <v>2530000</v>
      </c>
      <c r="M42" s="29" t="s">
        <v>39</v>
      </c>
      <c r="N42" s="1"/>
    </row>
    <row r="43" spans="1:14" ht="66" customHeight="1">
      <c r="A43" s="1"/>
      <c r="B43" s="19" t="s">
        <v>39</v>
      </c>
      <c r="C43" s="19" t="s">
        <v>39</v>
      </c>
      <c r="D43" s="19" t="s">
        <v>39</v>
      </c>
      <c r="E43" s="99" t="s">
        <v>39</v>
      </c>
      <c r="F43" s="99"/>
      <c r="G43" s="22" t="s">
        <v>478</v>
      </c>
      <c r="H43" s="30" t="s">
        <v>468</v>
      </c>
      <c r="I43" s="151">
        <v>2530000</v>
      </c>
      <c r="J43" s="151"/>
      <c r="K43" s="15">
        <v>2530000</v>
      </c>
      <c r="L43" s="11">
        <v>2530000</v>
      </c>
      <c r="M43" s="31">
        <v>100</v>
      </c>
      <c r="N43" s="1"/>
    </row>
    <row r="44" spans="1:14" ht="19.5" customHeight="1">
      <c r="A44" s="1"/>
      <c r="B44" s="7" t="s">
        <v>184</v>
      </c>
      <c r="C44" s="7" t="s">
        <v>112</v>
      </c>
      <c r="D44" s="7" t="s">
        <v>113</v>
      </c>
      <c r="E44" s="100" t="s">
        <v>114</v>
      </c>
      <c r="F44" s="100"/>
      <c r="G44" s="19" t="s">
        <v>39</v>
      </c>
      <c r="H44" s="29" t="s">
        <v>39</v>
      </c>
      <c r="I44" s="150" t="s">
        <v>39</v>
      </c>
      <c r="J44" s="150"/>
      <c r="K44" s="29" t="s">
        <v>39</v>
      </c>
      <c r="L44" s="12">
        <v>6892097</v>
      </c>
      <c r="M44" s="29" t="s">
        <v>39</v>
      </c>
      <c r="N44" s="1"/>
    </row>
    <row r="45" spans="1:14" ht="66" customHeight="1">
      <c r="A45" s="1"/>
      <c r="B45" s="19" t="s">
        <v>39</v>
      </c>
      <c r="C45" s="19" t="s">
        <v>39</v>
      </c>
      <c r="D45" s="19" t="s">
        <v>39</v>
      </c>
      <c r="E45" s="99" t="s">
        <v>39</v>
      </c>
      <c r="F45" s="99"/>
      <c r="G45" s="22" t="s">
        <v>473</v>
      </c>
      <c r="H45" s="30" t="s">
        <v>468</v>
      </c>
      <c r="I45" s="151">
        <v>6892097</v>
      </c>
      <c r="J45" s="151"/>
      <c r="K45" s="15">
        <v>6892097</v>
      </c>
      <c r="L45" s="11">
        <v>6892097</v>
      </c>
      <c r="M45" s="31">
        <v>100</v>
      </c>
      <c r="N45" s="1"/>
    </row>
    <row r="46" spans="1:14" ht="19.5" customHeight="1">
      <c r="A46" s="1"/>
      <c r="B46" s="7" t="s">
        <v>185</v>
      </c>
      <c r="C46" s="7" t="s">
        <v>116</v>
      </c>
      <c r="D46" s="7" t="s">
        <v>117</v>
      </c>
      <c r="E46" s="100" t="s">
        <v>118</v>
      </c>
      <c r="F46" s="100"/>
      <c r="G46" s="19" t="s">
        <v>39</v>
      </c>
      <c r="H46" s="29" t="s">
        <v>39</v>
      </c>
      <c r="I46" s="150" t="s">
        <v>39</v>
      </c>
      <c r="J46" s="150"/>
      <c r="K46" s="29" t="s">
        <v>39</v>
      </c>
      <c r="L46" s="12">
        <v>1760000</v>
      </c>
      <c r="M46" s="29" t="s">
        <v>39</v>
      </c>
      <c r="N46" s="1"/>
    </row>
    <row r="47" spans="1:14" ht="75" customHeight="1">
      <c r="A47" s="1"/>
      <c r="B47" s="19" t="s">
        <v>39</v>
      </c>
      <c r="C47" s="19" t="s">
        <v>39</v>
      </c>
      <c r="D47" s="19" t="s">
        <v>39</v>
      </c>
      <c r="E47" s="99" t="s">
        <v>39</v>
      </c>
      <c r="F47" s="99"/>
      <c r="G47" s="22" t="s">
        <v>479</v>
      </c>
      <c r="H47" s="30" t="s">
        <v>468</v>
      </c>
      <c r="I47" s="151">
        <v>880000</v>
      </c>
      <c r="J47" s="151"/>
      <c r="K47" s="15">
        <v>880000</v>
      </c>
      <c r="L47" s="11">
        <v>880000</v>
      </c>
      <c r="M47" s="31">
        <v>100</v>
      </c>
      <c r="N47" s="1"/>
    </row>
    <row r="48" spans="1:14" ht="84" customHeight="1">
      <c r="A48" s="1"/>
      <c r="B48" s="19" t="s">
        <v>39</v>
      </c>
      <c r="C48" s="19" t="s">
        <v>39</v>
      </c>
      <c r="D48" s="19" t="s">
        <v>39</v>
      </c>
      <c r="E48" s="99" t="s">
        <v>39</v>
      </c>
      <c r="F48" s="99"/>
      <c r="G48" s="22" t="s">
        <v>480</v>
      </c>
      <c r="H48" s="30" t="s">
        <v>468</v>
      </c>
      <c r="I48" s="151">
        <v>880000</v>
      </c>
      <c r="J48" s="151"/>
      <c r="K48" s="15">
        <v>880000</v>
      </c>
      <c r="L48" s="11">
        <v>880000</v>
      </c>
      <c r="M48" s="31">
        <v>100</v>
      </c>
      <c r="N48" s="1"/>
    </row>
    <row r="49" spans="1:14" ht="19.5" customHeight="1">
      <c r="A49" s="1"/>
      <c r="B49" s="7" t="s">
        <v>186</v>
      </c>
      <c r="C49" s="7" t="s">
        <v>39</v>
      </c>
      <c r="D49" s="8" t="s">
        <v>39</v>
      </c>
      <c r="E49" s="149" t="s">
        <v>187</v>
      </c>
      <c r="F49" s="149"/>
      <c r="G49" s="19" t="s">
        <v>39</v>
      </c>
      <c r="H49" s="29" t="s">
        <v>39</v>
      </c>
      <c r="I49" s="150" t="s">
        <v>39</v>
      </c>
      <c r="J49" s="150"/>
      <c r="K49" s="29" t="s">
        <v>39</v>
      </c>
      <c r="L49" s="18">
        <v>17480</v>
      </c>
      <c r="M49" s="29" t="s">
        <v>39</v>
      </c>
      <c r="N49" s="1"/>
    </row>
    <row r="50" spans="1:14" ht="34.5" customHeight="1">
      <c r="A50" s="1"/>
      <c r="B50" s="7" t="s">
        <v>188</v>
      </c>
      <c r="C50" s="7" t="s">
        <v>39</v>
      </c>
      <c r="D50" s="8" t="s">
        <v>39</v>
      </c>
      <c r="E50" s="149" t="s">
        <v>231</v>
      </c>
      <c r="F50" s="149"/>
      <c r="G50" s="19" t="s">
        <v>39</v>
      </c>
      <c r="H50" s="29" t="s">
        <v>39</v>
      </c>
      <c r="I50" s="150" t="s">
        <v>39</v>
      </c>
      <c r="J50" s="150"/>
      <c r="K50" s="29" t="s">
        <v>39</v>
      </c>
      <c r="L50" s="18">
        <v>17480</v>
      </c>
      <c r="M50" s="29" t="s">
        <v>39</v>
      </c>
      <c r="N50" s="1"/>
    </row>
    <row r="51" spans="1:14" ht="13.5" customHeight="1">
      <c r="A51" s="1"/>
      <c r="B51" s="7" t="s">
        <v>39</v>
      </c>
      <c r="C51" s="7" t="s">
        <v>193</v>
      </c>
      <c r="D51" s="8" t="s">
        <v>39</v>
      </c>
      <c r="E51" s="99" t="s">
        <v>194</v>
      </c>
      <c r="F51" s="99"/>
      <c r="G51" s="19" t="s">
        <v>39</v>
      </c>
      <c r="H51" s="29" t="s">
        <v>39</v>
      </c>
      <c r="I51" s="150" t="s">
        <v>39</v>
      </c>
      <c r="J51" s="150"/>
      <c r="K51" s="29" t="s">
        <v>39</v>
      </c>
      <c r="L51" s="18">
        <v>17480</v>
      </c>
      <c r="M51" s="29" t="s">
        <v>39</v>
      </c>
      <c r="N51" s="1"/>
    </row>
    <row r="52" spans="1:14" ht="19.5" customHeight="1">
      <c r="A52" s="1"/>
      <c r="B52" s="7" t="s">
        <v>203</v>
      </c>
      <c r="C52" s="7" t="s">
        <v>204</v>
      </c>
      <c r="D52" s="7" t="s">
        <v>205</v>
      </c>
      <c r="E52" s="100" t="s">
        <v>206</v>
      </c>
      <c r="F52" s="100"/>
      <c r="G52" s="19" t="s">
        <v>39</v>
      </c>
      <c r="H52" s="29" t="s">
        <v>39</v>
      </c>
      <c r="I52" s="150" t="s">
        <v>39</v>
      </c>
      <c r="J52" s="150"/>
      <c r="K52" s="29" t="s">
        <v>39</v>
      </c>
      <c r="L52" s="12">
        <v>17480</v>
      </c>
      <c r="M52" s="29" t="s">
        <v>39</v>
      </c>
      <c r="N52" s="1"/>
    </row>
    <row r="53" spans="1:14" ht="19.5" customHeight="1">
      <c r="A53" s="1"/>
      <c r="B53" s="19" t="s">
        <v>39</v>
      </c>
      <c r="C53" s="19" t="s">
        <v>39</v>
      </c>
      <c r="D53" s="19" t="s">
        <v>39</v>
      </c>
      <c r="E53" s="99" t="s">
        <v>39</v>
      </c>
      <c r="F53" s="99"/>
      <c r="G53" s="22" t="s">
        <v>481</v>
      </c>
      <c r="H53" s="30" t="s">
        <v>468</v>
      </c>
      <c r="I53" s="151">
        <v>17480</v>
      </c>
      <c r="J53" s="151"/>
      <c r="K53" s="15">
        <v>17480</v>
      </c>
      <c r="L53" s="11">
        <v>17480</v>
      </c>
      <c r="M53" s="31">
        <v>100</v>
      </c>
      <c r="N53" s="1"/>
    </row>
    <row r="54" spans="1:14" ht="19.5" customHeight="1">
      <c r="A54" s="1"/>
      <c r="B54" s="7" t="s">
        <v>207</v>
      </c>
      <c r="C54" s="7" t="s">
        <v>39</v>
      </c>
      <c r="D54" s="8" t="s">
        <v>39</v>
      </c>
      <c r="E54" s="149" t="s">
        <v>232</v>
      </c>
      <c r="F54" s="149"/>
      <c r="G54" s="19" t="s">
        <v>39</v>
      </c>
      <c r="H54" s="29" t="s">
        <v>39</v>
      </c>
      <c r="I54" s="150" t="s">
        <v>39</v>
      </c>
      <c r="J54" s="150"/>
      <c r="K54" s="29" t="s">
        <v>39</v>
      </c>
      <c r="L54" s="18">
        <v>1365000</v>
      </c>
      <c r="M54" s="29" t="s">
        <v>39</v>
      </c>
      <c r="N54" s="1"/>
    </row>
    <row r="55" spans="1:14" ht="30.75" customHeight="1">
      <c r="A55" s="1"/>
      <c r="B55" s="7" t="s">
        <v>209</v>
      </c>
      <c r="C55" s="7" t="s">
        <v>39</v>
      </c>
      <c r="D55" s="8" t="s">
        <v>39</v>
      </c>
      <c r="E55" s="149" t="s">
        <v>233</v>
      </c>
      <c r="F55" s="149"/>
      <c r="G55" s="19" t="s">
        <v>39</v>
      </c>
      <c r="H55" s="29" t="s">
        <v>39</v>
      </c>
      <c r="I55" s="150" t="s">
        <v>39</v>
      </c>
      <c r="J55" s="150"/>
      <c r="K55" s="29" t="s">
        <v>39</v>
      </c>
      <c r="L55" s="18">
        <v>1365000</v>
      </c>
      <c r="M55" s="29" t="s">
        <v>39</v>
      </c>
      <c r="N55" s="1"/>
    </row>
    <row r="56" spans="1:14" ht="13.5" customHeight="1">
      <c r="A56" s="1"/>
      <c r="B56" s="7" t="s">
        <v>39</v>
      </c>
      <c r="C56" s="7" t="s">
        <v>211</v>
      </c>
      <c r="D56" s="8" t="s">
        <v>39</v>
      </c>
      <c r="E56" s="99" t="s">
        <v>212</v>
      </c>
      <c r="F56" s="99"/>
      <c r="G56" s="19" t="s">
        <v>39</v>
      </c>
      <c r="H56" s="29" t="s">
        <v>39</v>
      </c>
      <c r="I56" s="150" t="s">
        <v>39</v>
      </c>
      <c r="J56" s="150"/>
      <c r="K56" s="29" t="s">
        <v>39</v>
      </c>
      <c r="L56" s="18">
        <v>1365000</v>
      </c>
      <c r="M56" s="29" t="s">
        <v>39</v>
      </c>
      <c r="N56" s="1"/>
    </row>
    <row r="57" spans="1:14" ht="13.5" customHeight="1">
      <c r="A57" s="1"/>
      <c r="B57" s="7" t="s">
        <v>213</v>
      </c>
      <c r="C57" s="7" t="s">
        <v>214</v>
      </c>
      <c r="D57" s="7" t="s">
        <v>215</v>
      </c>
      <c r="E57" s="100" t="s">
        <v>216</v>
      </c>
      <c r="F57" s="100"/>
      <c r="G57" s="19" t="s">
        <v>39</v>
      </c>
      <c r="H57" s="29" t="s">
        <v>39</v>
      </c>
      <c r="I57" s="150" t="s">
        <v>39</v>
      </c>
      <c r="J57" s="150"/>
      <c r="K57" s="29" t="s">
        <v>39</v>
      </c>
      <c r="L57" s="12">
        <v>600000</v>
      </c>
      <c r="M57" s="29" t="s">
        <v>39</v>
      </c>
      <c r="N57" s="1"/>
    </row>
    <row r="58" spans="1:14" ht="46.5" customHeight="1">
      <c r="A58" s="1"/>
      <c r="B58" s="19" t="s">
        <v>39</v>
      </c>
      <c r="C58" s="19" t="s">
        <v>39</v>
      </c>
      <c r="D58" s="19" t="s">
        <v>39</v>
      </c>
      <c r="E58" s="99" t="s">
        <v>39</v>
      </c>
      <c r="F58" s="99"/>
      <c r="G58" s="22" t="s">
        <v>482</v>
      </c>
      <c r="H58" s="30" t="s">
        <v>468</v>
      </c>
      <c r="I58" s="151">
        <v>600000</v>
      </c>
      <c r="J58" s="151"/>
      <c r="K58" s="15">
        <v>600000</v>
      </c>
      <c r="L58" s="11">
        <v>600000</v>
      </c>
      <c r="M58" s="31">
        <v>100</v>
      </c>
      <c r="N58" s="1"/>
    </row>
    <row r="59" spans="1:14" ht="28.5" customHeight="1">
      <c r="A59" s="1"/>
      <c r="B59" s="7" t="s">
        <v>218</v>
      </c>
      <c r="C59" s="7" t="s">
        <v>219</v>
      </c>
      <c r="D59" s="7" t="s">
        <v>215</v>
      </c>
      <c r="E59" s="100" t="s">
        <v>220</v>
      </c>
      <c r="F59" s="100"/>
      <c r="G59" s="19" t="s">
        <v>39</v>
      </c>
      <c r="H59" s="29" t="s">
        <v>39</v>
      </c>
      <c r="I59" s="150" t="s">
        <v>39</v>
      </c>
      <c r="J59" s="150"/>
      <c r="K59" s="29" t="s">
        <v>39</v>
      </c>
      <c r="L59" s="12">
        <v>765000</v>
      </c>
      <c r="M59" s="29" t="s">
        <v>39</v>
      </c>
      <c r="N59" s="1"/>
    </row>
    <row r="60" spans="1:14" ht="19.5" customHeight="1">
      <c r="A60" s="1"/>
      <c r="B60" s="19" t="s">
        <v>39</v>
      </c>
      <c r="C60" s="19" t="s">
        <v>39</v>
      </c>
      <c r="D60" s="19" t="s">
        <v>39</v>
      </c>
      <c r="E60" s="99" t="s">
        <v>39</v>
      </c>
      <c r="F60" s="99"/>
      <c r="G60" s="22" t="s">
        <v>483</v>
      </c>
      <c r="H60" s="30" t="s">
        <v>468</v>
      </c>
      <c r="I60" s="151">
        <v>165000</v>
      </c>
      <c r="J60" s="151"/>
      <c r="K60" s="15">
        <v>165000</v>
      </c>
      <c r="L60" s="11">
        <v>165000</v>
      </c>
      <c r="M60" s="31">
        <v>100</v>
      </c>
      <c r="N60" s="1"/>
    </row>
    <row r="61" spans="1:14" ht="28.5" customHeight="1">
      <c r="A61" s="1"/>
      <c r="B61" s="19" t="s">
        <v>39</v>
      </c>
      <c r="C61" s="19" t="s">
        <v>39</v>
      </c>
      <c r="D61" s="19" t="s">
        <v>39</v>
      </c>
      <c r="E61" s="99" t="s">
        <v>39</v>
      </c>
      <c r="F61" s="99"/>
      <c r="G61" s="22" t="s">
        <v>484</v>
      </c>
      <c r="H61" s="30" t="s">
        <v>468</v>
      </c>
      <c r="I61" s="151">
        <v>600000</v>
      </c>
      <c r="J61" s="151"/>
      <c r="K61" s="15">
        <v>600000</v>
      </c>
      <c r="L61" s="11">
        <v>600000</v>
      </c>
      <c r="M61" s="31">
        <v>100</v>
      </c>
      <c r="N61" s="1"/>
    </row>
    <row r="62" spans="1:14" ht="15.75" customHeight="1">
      <c r="A62" s="1"/>
      <c r="B62" s="8" t="s">
        <v>395</v>
      </c>
      <c r="C62" s="8" t="s">
        <v>395</v>
      </c>
      <c r="D62" s="8" t="s">
        <v>395</v>
      </c>
      <c r="E62" s="153" t="s">
        <v>225</v>
      </c>
      <c r="F62" s="153"/>
      <c r="G62" s="32" t="s">
        <v>224</v>
      </c>
      <c r="H62" s="33" t="s">
        <v>224</v>
      </c>
      <c r="I62" s="154">
        <v>18641646</v>
      </c>
      <c r="J62" s="154"/>
      <c r="K62" s="34">
        <v>18641646</v>
      </c>
      <c r="L62" s="34">
        <v>18641646</v>
      </c>
      <c r="M62" s="33" t="s">
        <v>224</v>
      </c>
      <c r="N62" s="1"/>
    </row>
    <row r="63" spans="1:14" ht="49.5" customHeight="1">
      <c r="A63" s="1"/>
      <c r="B63" s="1"/>
      <c r="C63" s="1"/>
      <c r="D63" s="152" t="s">
        <v>226</v>
      </c>
      <c r="E63" s="152"/>
      <c r="F63" s="152"/>
      <c r="G63" s="152"/>
      <c r="H63" s="152"/>
      <c r="I63" s="152" t="s">
        <v>227</v>
      </c>
      <c r="J63" s="152"/>
      <c r="K63" s="152"/>
      <c r="L63" s="152"/>
      <c r="M63" s="1"/>
      <c r="N63" s="1"/>
    </row>
  </sheetData>
  <sheetProtection/>
  <mergeCells count="118">
    <mergeCell ref="E59:F59"/>
    <mergeCell ref="I59:J59"/>
    <mergeCell ref="E60:F60"/>
    <mergeCell ref="I60:J60"/>
    <mergeCell ref="D63:H63"/>
    <mergeCell ref="I63:L63"/>
    <mergeCell ref="E61:F61"/>
    <mergeCell ref="I61:J61"/>
    <mergeCell ref="E62:F62"/>
    <mergeCell ref="I62:J62"/>
    <mergeCell ref="E56:F56"/>
    <mergeCell ref="I56:J56"/>
    <mergeCell ref="E57:F57"/>
    <mergeCell ref="I57:J57"/>
    <mergeCell ref="E58:F58"/>
    <mergeCell ref="I58:J58"/>
    <mergeCell ref="E53:F53"/>
    <mergeCell ref="I53:J53"/>
    <mergeCell ref="E54:F54"/>
    <mergeCell ref="I54:J54"/>
    <mergeCell ref="E55:F55"/>
    <mergeCell ref="I55:J55"/>
    <mergeCell ref="E50:F50"/>
    <mergeCell ref="I50:J50"/>
    <mergeCell ref="E51:F51"/>
    <mergeCell ref="I51:J51"/>
    <mergeCell ref="E52:F52"/>
    <mergeCell ref="I52:J52"/>
    <mergeCell ref="E47:F47"/>
    <mergeCell ref="I47:J47"/>
    <mergeCell ref="E48:F48"/>
    <mergeCell ref="I48:J48"/>
    <mergeCell ref="E49:F49"/>
    <mergeCell ref="I49:J49"/>
    <mergeCell ref="E44:F44"/>
    <mergeCell ref="I44:J44"/>
    <mergeCell ref="E45:F45"/>
    <mergeCell ref="I45:J45"/>
    <mergeCell ref="E46:F46"/>
    <mergeCell ref="I46:J46"/>
    <mergeCell ref="E41:F41"/>
    <mergeCell ref="I41:J41"/>
    <mergeCell ref="E42:F42"/>
    <mergeCell ref="I42:J42"/>
    <mergeCell ref="E43:F43"/>
    <mergeCell ref="I43:J43"/>
    <mergeCell ref="E38:F38"/>
    <mergeCell ref="I38:J38"/>
    <mergeCell ref="E39:F39"/>
    <mergeCell ref="I39:J39"/>
    <mergeCell ref="E40:F40"/>
    <mergeCell ref="I40:J40"/>
    <mergeCell ref="E35:F35"/>
    <mergeCell ref="I35:J35"/>
    <mergeCell ref="E36:F36"/>
    <mergeCell ref="I36:J36"/>
    <mergeCell ref="E37:F37"/>
    <mergeCell ref="I37:J37"/>
    <mergeCell ref="E32:F32"/>
    <mergeCell ref="I32:J32"/>
    <mergeCell ref="E33:F33"/>
    <mergeCell ref="I33:J33"/>
    <mergeCell ref="E34:F34"/>
    <mergeCell ref="I34:J34"/>
    <mergeCell ref="E29:F29"/>
    <mergeCell ref="I29:J29"/>
    <mergeCell ref="E30:F30"/>
    <mergeCell ref="I30:J30"/>
    <mergeCell ref="E31:F31"/>
    <mergeCell ref="I31:J31"/>
    <mergeCell ref="E26:F26"/>
    <mergeCell ref="I26:J26"/>
    <mergeCell ref="E27:F27"/>
    <mergeCell ref="I27:J27"/>
    <mergeCell ref="E28:F28"/>
    <mergeCell ref="I28:J28"/>
    <mergeCell ref="E23:F23"/>
    <mergeCell ref="I23:J23"/>
    <mergeCell ref="E24:F24"/>
    <mergeCell ref="I24:J24"/>
    <mergeCell ref="E25:F25"/>
    <mergeCell ref="I25:J25"/>
    <mergeCell ref="E20:F20"/>
    <mergeCell ref="I20:J20"/>
    <mergeCell ref="E21:F21"/>
    <mergeCell ref="I21:J21"/>
    <mergeCell ref="E22:F22"/>
    <mergeCell ref="I22:J22"/>
    <mergeCell ref="E17:F17"/>
    <mergeCell ref="I17:J17"/>
    <mergeCell ref="E18:F18"/>
    <mergeCell ref="I18:J18"/>
    <mergeCell ref="E19:F19"/>
    <mergeCell ref="I19:J19"/>
    <mergeCell ref="E14:F14"/>
    <mergeCell ref="I14:J14"/>
    <mergeCell ref="E15:F15"/>
    <mergeCell ref="I15:J15"/>
    <mergeCell ref="E16:F16"/>
    <mergeCell ref="I16:J16"/>
    <mergeCell ref="E11:F11"/>
    <mergeCell ref="I11:J11"/>
    <mergeCell ref="E12:F12"/>
    <mergeCell ref="I12:J12"/>
    <mergeCell ref="E13:F13"/>
    <mergeCell ref="I13:J13"/>
    <mergeCell ref="B7:E7"/>
    <mergeCell ref="B8:E8"/>
    <mergeCell ref="E9:F9"/>
    <mergeCell ref="I9:J9"/>
    <mergeCell ref="E10:F10"/>
    <mergeCell ref="I10:J10"/>
    <mergeCell ref="J1:M1"/>
    <mergeCell ref="J2:M2"/>
    <mergeCell ref="J3:M3"/>
    <mergeCell ref="J4:M4"/>
    <mergeCell ref="B5:M5"/>
    <mergeCell ref="B6:M6"/>
  </mergeCells>
  <printOptions horizontalCentered="1"/>
  <pageMargins left="0.07874015748031496" right="0.07874015748031496" top="0.6692913385826772" bottom="0.4724409448818898" header="0.5118110236220472" footer="0.5118110236220472"/>
  <pageSetup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5"/>
  <sheetViews>
    <sheetView showZeros="0" zoomScale="150" zoomScaleNormal="150" zoomScalePageLayoutView="0" workbookViewId="0" topLeftCell="B1">
      <selection activeCell="G13" sqref="G13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2.28125" style="0" customWidth="1"/>
    <col min="9" max="9" width="1.7109375" style="0" customWidth="1"/>
    <col min="10" max="10" width="9.7109375" style="0" customWidth="1"/>
    <col min="11" max="11" width="10.140625" style="0" customWidth="1"/>
    <col min="12" max="12" width="6.7109375" style="0" customWidth="1"/>
    <col min="13" max="13" width="2.140625" style="0" customWidth="1"/>
    <col min="14" max="14" width="9.42187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90" t="s">
        <v>535</v>
      </c>
      <c r="J1" s="90"/>
      <c r="K1" s="90"/>
      <c r="L1" s="90"/>
      <c r="M1" s="90"/>
      <c r="N1" s="90"/>
      <c r="O1" s="1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91" t="s">
        <v>0</v>
      </c>
      <c r="J2" s="91"/>
      <c r="K2" s="91"/>
      <c r="L2" s="91"/>
      <c r="M2" s="91"/>
      <c r="N2" s="9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91" t="s">
        <v>1</v>
      </c>
      <c r="J3" s="91"/>
      <c r="K3" s="91"/>
      <c r="L3" s="91"/>
      <c r="M3" s="91"/>
      <c r="N3" s="91"/>
      <c r="O3" s="1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91" t="s">
        <v>2</v>
      </c>
      <c r="J4" s="91"/>
      <c r="K4" s="91"/>
      <c r="L4" s="91"/>
      <c r="M4" s="91"/>
      <c r="N4" s="91"/>
      <c r="O4" s="1"/>
    </row>
    <row r="5" spans="1:15" ht="30.75" customHeight="1">
      <c r="A5" s="1"/>
      <c r="B5" s="92" t="s">
        <v>486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"/>
    </row>
    <row r="6" spans="1:15" ht="10.5" customHeight="1">
      <c r="A6" s="1"/>
      <c r="B6" s="93" t="s">
        <v>5</v>
      </c>
      <c r="C6" s="93"/>
      <c r="D6" s="93"/>
      <c r="E6" s="93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"/>
      <c r="B7" s="94" t="s">
        <v>6</v>
      </c>
      <c r="C7" s="94"/>
      <c r="D7" s="94"/>
      <c r="E7" s="9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55" t="s">
        <v>7</v>
      </c>
      <c r="N8" s="155"/>
      <c r="O8" s="1"/>
    </row>
    <row r="9" spans="1:15" ht="16.5" customHeight="1">
      <c r="A9" s="1"/>
      <c r="B9" s="105" t="s">
        <v>8</v>
      </c>
      <c r="C9" s="105" t="s">
        <v>9</v>
      </c>
      <c r="D9" s="105" t="s">
        <v>10</v>
      </c>
      <c r="E9" s="105" t="s">
        <v>11</v>
      </c>
      <c r="F9" s="105"/>
      <c r="G9" s="105" t="s">
        <v>487</v>
      </c>
      <c r="H9" s="105" t="s">
        <v>488</v>
      </c>
      <c r="I9" s="105"/>
      <c r="J9" s="106" t="s">
        <v>15</v>
      </c>
      <c r="K9" s="106" t="s">
        <v>12</v>
      </c>
      <c r="L9" s="106" t="s">
        <v>13</v>
      </c>
      <c r="M9" s="106"/>
      <c r="N9" s="106"/>
      <c r="O9" s="1"/>
    </row>
    <row r="10" spans="1:15" ht="60.75" customHeight="1">
      <c r="A10" s="1"/>
      <c r="B10" s="105"/>
      <c r="C10" s="105"/>
      <c r="D10" s="105"/>
      <c r="E10" s="105"/>
      <c r="F10" s="105"/>
      <c r="G10" s="105"/>
      <c r="H10" s="105"/>
      <c r="I10" s="105"/>
      <c r="J10" s="106"/>
      <c r="K10" s="106"/>
      <c r="L10" s="106" t="s">
        <v>242</v>
      </c>
      <c r="M10" s="106"/>
      <c r="N10" s="5" t="s">
        <v>19</v>
      </c>
      <c r="O10" s="1"/>
    </row>
    <row r="11" spans="1:15" ht="12" customHeight="1">
      <c r="A11" s="1"/>
      <c r="B11" s="5" t="s">
        <v>22</v>
      </c>
      <c r="C11" s="5" t="s">
        <v>23</v>
      </c>
      <c r="D11" s="5" t="s">
        <v>24</v>
      </c>
      <c r="E11" s="97" t="s">
        <v>25</v>
      </c>
      <c r="F11" s="97"/>
      <c r="G11" s="5" t="s">
        <v>26</v>
      </c>
      <c r="H11" s="97" t="s">
        <v>27</v>
      </c>
      <c r="I11" s="97"/>
      <c r="J11" s="5" t="s">
        <v>28</v>
      </c>
      <c r="K11" s="5" t="s">
        <v>29</v>
      </c>
      <c r="L11" s="97" t="s">
        <v>30</v>
      </c>
      <c r="M11" s="97"/>
      <c r="N11" s="5" t="s">
        <v>31</v>
      </c>
      <c r="O11" s="1"/>
    </row>
    <row r="12" spans="1:15" ht="18" customHeight="1">
      <c r="A12" s="1"/>
      <c r="B12" s="7" t="s">
        <v>38</v>
      </c>
      <c r="C12" s="7" t="s">
        <v>39</v>
      </c>
      <c r="D12" s="8" t="s">
        <v>39</v>
      </c>
      <c r="E12" s="107" t="s">
        <v>40</v>
      </c>
      <c r="F12" s="107"/>
      <c r="G12" s="8" t="s">
        <v>39</v>
      </c>
      <c r="H12" s="156" t="s">
        <v>39</v>
      </c>
      <c r="I12" s="156"/>
      <c r="J12" s="12">
        <v>30110169</v>
      </c>
      <c r="K12" s="12">
        <v>25086947</v>
      </c>
      <c r="L12" s="157">
        <v>5023222</v>
      </c>
      <c r="M12" s="157"/>
      <c r="N12" s="12">
        <v>4854069</v>
      </c>
      <c r="O12" s="1"/>
    </row>
    <row r="13" spans="1:15" ht="18" customHeight="1">
      <c r="A13" s="1"/>
      <c r="B13" s="7" t="s">
        <v>41</v>
      </c>
      <c r="C13" s="7" t="s">
        <v>39</v>
      </c>
      <c r="D13" s="8" t="s">
        <v>39</v>
      </c>
      <c r="E13" s="107" t="s">
        <v>229</v>
      </c>
      <c r="F13" s="107"/>
      <c r="G13" s="8" t="s">
        <v>39</v>
      </c>
      <c r="H13" s="156" t="s">
        <v>39</v>
      </c>
      <c r="I13" s="156"/>
      <c r="J13" s="12">
        <v>30110169</v>
      </c>
      <c r="K13" s="12">
        <v>25086947</v>
      </c>
      <c r="L13" s="157">
        <v>5023222</v>
      </c>
      <c r="M13" s="157"/>
      <c r="N13" s="12">
        <v>4854069</v>
      </c>
      <c r="O13" s="1"/>
    </row>
    <row r="14" spans="1:15" ht="13.5" customHeight="1">
      <c r="A14" s="1"/>
      <c r="B14" s="7" t="s">
        <v>39</v>
      </c>
      <c r="C14" s="7" t="s">
        <v>48</v>
      </c>
      <c r="D14" s="8" t="s">
        <v>39</v>
      </c>
      <c r="E14" s="108" t="s">
        <v>49</v>
      </c>
      <c r="F14" s="108"/>
      <c r="G14" s="8" t="s">
        <v>39</v>
      </c>
      <c r="H14" s="156" t="s">
        <v>39</v>
      </c>
      <c r="I14" s="156"/>
      <c r="J14" s="12">
        <v>6071542</v>
      </c>
      <c r="K14" s="12">
        <v>5121542</v>
      </c>
      <c r="L14" s="157">
        <v>950000</v>
      </c>
      <c r="M14" s="157"/>
      <c r="N14" s="12">
        <v>950000</v>
      </c>
      <c r="O14" s="1"/>
    </row>
    <row r="15" spans="1:15" ht="18" customHeight="1">
      <c r="A15" s="1"/>
      <c r="B15" s="9" t="s">
        <v>50</v>
      </c>
      <c r="C15" s="9" t="s">
        <v>51</v>
      </c>
      <c r="D15" s="9" t="s">
        <v>52</v>
      </c>
      <c r="E15" s="109" t="s">
        <v>53</v>
      </c>
      <c r="F15" s="109"/>
      <c r="G15" s="8" t="s">
        <v>39</v>
      </c>
      <c r="H15" s="156" t="s">
        <v>39</v>
      </c>
      <c r="I15" s="156"/>
      <c r="J15" s="12">
        <v>3650392</v>
      </c>
      <c r="K15" s="11">
        <v>2950392</v>
      </c>
      <c r="L15" s="158">
        <v>700000</v>
      </c>
      <c r="M15" s="158"/>
      <c r="N15" s="11">
        <v>700000</v>
      </c>
      <c r="O15" s="1"/>
    </row>
    <row r="16" spans="1:15" ht="25.5" customHeight="1">
      <c r="A16" s="1"/>
      <c r="B16" s="8" t="s">
        <v>39</v>
      </c>
      <c r="C16" s="8" t="s">
        <v>39</v>
      </c>
      <c r="D16" s="8" t="s">
        <v>39</v>
      </c>
      <c r="E16" s="156" t="s">
        <v>39</v>
      </c>
      <c r="F16" s="156"/>
      <c r="G16" s="10" t="s">
        <v>489</v>
      </c>
      <c r="H16" s="109" t="s">
        <v>490</v>
      </c>
      <c r="I16" s="109"/>
      <c r="J16" s="12">
        <v>700000</v>
      </c>
      <c r="K16" s="11">
        <v>0</v>
      </c>
      <c r="L16" s="158">
        <v>700000</v>
      </c>
      <c r="M16" s="158"/>
      <c r="N16" s="11">
        <v>700000</v>
      </c>
      <c r="O16" s="1"/>
    </row>
    <row r="17" spans="1:15" ht="33.75" customHeight="1">
      <c r="A17" s="1"/>
      <c r="B17" s="8" t="s">
        <v>39</v>
      </c>
      <c r="C17" s="8" t="s">
        <v>39</v>
      </c>
      <c r="D17" s="8" t="s">
        <v>39</v>
      </c>
      <c r="E17" s="156" t="s">
        <v>39</v>
      </c>
      <c r="F17" s="156"/>
      <c r="G17" s="10" t="s">
        <v>491</v>
      </c>
      <c r="H17" s="109" t="s">
        <v>492</v>
      </c>
      <c r="I17" s="109"/>
      <c r="J17" s="12">
        <v>2950392</v>
      </c>
      <c r="K17" s="11">
        <v>2950392</v>
      </c>
      <c r="L17" s="158">
        <v>0</v>
      </c>
      <c r="M17" s="158"/>
      <c r="N17" s="11">
        <v>0</v>
      </c>
      <c r="O17" s="1"/>
    </row>
    <row r="18" spans="1:15" ht="25.5" customHeight="1">
      <c r="A18" s="1"/>
      <c r="B18" s="9" t="s">
        <v>54</v>
      </c>
      <c r="C18" s="9" t="s">
        <v>55</v>
      </c>
      <c r="D18" s="9" t="s">
        <v>56</v>
      </c>
      <c r="E18" s="109" t="s">
        <v>57</v>
      </c>
      <c r="F18" s="109"/>
      <c r="G18" s="8" t="s">
        <v>39</v>
      </c>
      <c r="H18" s="156" t="s">
        <v>39</v>
      </c>
      <c r="I18" s="156"/>
      <c r="J18" s="12">
        <v>2389750</v>
      </c>
      <c r="K18" s="11">
        <v>2139750</v>
      </c>
      <c r="L18" s="158">
        <v>250000</v>
      </c>
      <c r="M18" s="158"/>
      <c r="N18" s="11">
        <v>250000</v>
      </c>
      <c r="O18" s="1"/>
    </row>
    <row r="19" spans="1:15" ht="33.75" customHeight="1">
      <c r="A19" s="1"/>
      <c r="B19" s="8" t="s">
        <v>39</v>
      </c>
      <c r="C19" s="8" t="s">
        <v>39</v>
      </c>
      <c r="D19" s="8" t="s">
        <v>39</v>
      </c>
      <c r="E19" s="156" t="s">
        <v>39</v>
      </c>
      <c r="F19" s="156"/>
      <c r="G19" s="10" t="s">
        <v>493</v>
      </c>
      <c r="H19" s="109" t="s">
        <v>494</v>
      </c>
      <c r="I19" s="109"/>
      <c r="J19" s="12">
        <v>383960</v>
      </c>
      <c r="K19" s="11">
        <v>383960</v>
      </c>
      <c r="L19" s="158">
        <v>0</v>
      </c>
      <c r="M19" s="158"/>
      <c r="N19" s="11">
        <v>0</v>
      </c>
      <c r="O19" s="1"/>
    </row>
    <row r="20" spans="1:15" ht="42" customHeight="1">
      <c r="A20" s="1"/>
      <c r="B20" s="8" t="s">
        <v>39</v>
      </c>
      <c r="C20" s="8" t="s">
        <v>39</v>
      </c>
      <c r="D20" s="8" t="s">
        <v>39</v>
      </c>
      <c r="E20" s="156" t="s">
        <v>39</v>
      </c>
      <c r="F20" s="156"/>
      <c r="G20" s="10" t="s">
        <v>495</v>
      </c>
      <c r="H20" s="109" t="s">
        <v>496</v>
      </c>
      <c r="I20" s="109"/>
      <c r="J20" s="12">
        <v>2005790</v>
      </c>
      <c r="K20" s="11">
        <v>1755790</v>
      </c>
      <c r="L20" s="158">
        <v>250000</v>
      </c>
      <c r="M20" s="158"/>
      <c r="N20" s="11">
        <v>250000</v>
      </c>
      <c r="O20" s="1"/>
    </row>
    <row r="21" spans="1:15" ht="18" customHeight="1">
      <c r="A21" s="1"/>
      <c r="B21" s="9" t="s">
        <v>58</v>
      </c>
      <c r="C21" s="9" t="s">
        <v>59</v>
      </c>
      <c r="D21" s="9" t="s">
        <v>60</v>
      </c>
      <c r="E21" s="109" t="s">
        <v>61</v>
      </c>
      <c r="F21" s="109"/>
      <c r="G21" s="8" t="s">
        <v>39</v>
      </c>
      <c r="H21" s="156" t="s">
        <v>39</v>
      </c>
      <c r="I21" s="156"/>
      <c r="J21" s="12">
        <v>31400</v>
      </c>
      <c r="K21" s="11">
        <v>31400</v>
      </c>
      <c r="L21" s="158">
        <v>0</v>
      </c>
      <c r="M21" s="158"/>
      <c r="N21" s="11">
        <v>0</v>
      </c>
      <c r="O21" s="1"/>
    </row>
    <row r="22" spans="1:15" ht="18" customHeight="1">
      <c r="A22" s="1"/>
      <c r="B22" s="8" t="s">
        <v>39</v>
      </c>
      <c r="C22" s="8" t="s">
        <v>39</v>
      </c>
      <c r="D22" s="8" t="s">
        <v>39</v>
      </c>
      <c r="E22" s="156" t="s">
        <v>39</v>
      </c>
      <c r="F22" s="156"/>
      <c r="G22" s="10" t="s">
        <v>497</v>
      </c>
      <c r="H22" s="109" t="s">
        <v>498</v>
      </c>
      <c r="I22" s="109"/>
      <c r="J22" s="12">
        <v>31400</v>
      </c>
      <c r="K22" s="11">
        <v>31400</v>
      </c>
      <c r="L22" s="158">
        <v>0</v>
      </c>
      <c r="M22" s="158"/>
      <c r="N22" s="11">
        <v>0</v>
      </c>
      <c r="O22" s="1"/>
    </row>
    <row r="23" spans="1:15" ht="18" customHeight="1">
      <c r="A23" s="1"/>
      <c r="B23" s="7" t="s">
        <v>39</v>
      </c>
      <c r="C23" s="7" t="s">
        <v>62</v>
      </c>
      <c r="D23" s="8" t="s">
        <v>39</v>
      </c>
      <c r="E23" s="108" t="s">
        <v>63</v>
      </c>
      <c r="F23" s="108"/>
      <c r="G23" s="8" t="s">
        <v>39</v>
      </c>
      <c r="H23" s="156" t="s">
        <v>39</v>
      </c>
      <c r="I23" s="156"/>
      <c r="J23" s="12">
        <v>2899304</v>
      </c>
      <c r="K23" s="12">
        <v>2899304</v>
      </c>
      <c r="L23" s="157">
        <v>0</v>
      </c>
      <c r="M23" s="157"/>
      <c r="N23" s="12">
        <v>0</v>
      </c>
      <c r="O23" s="1"/>
    </row>
    <row r="24" spans="1:15" ht="18" customHeight="1">
      <c r="A24" s="1"/>
      <c r="B24" s="9" t="s">
        <v>64</v>
      </c>
      <c r="C24" s="9" t="s">
        <v>65</v>
      </c>
      <c r="D24" s="9" t="s">
        <v>66</v>
      </c>
      <c r="E24" s="109" t="s">
        <v>67</v>
      </c>
      <c r="F24" s="109"/>
      <c r="G24" s="8" t="s">
        <v>39</v>
      </c>
      <c r="H24" s="156" t="s">
        <v>39</v>
      </c>
      <c r="I24" s="156"/>
      <c r="J24" s="12">
        <v>30000</v>
      </c>
      <c r="K24" s="11">
        <v>30000</v>
      </c>
      <c r="L24" s="158">
        <v>0</v>
      </c>
      <c r="M24" s="158"/>
      <c r="N24" s="11">
        <v>0</v>
      </c>
      <c r="O24" s="1"/>
    </row>
    <row r="25" spans="1:15" ht="25.5" customHeight="1">
      <c r="A25" s="1"/>
      <c r="B25" s="8" t="s">
        <v>39</v>
      </c>
      <c r="C25" s="8" t="s">
        <v>39</v>
      </c>
      <c r="D25" s="8" t="s">
        <v>39</v>
      </c>
      <c r="E25" s="156" t="s">
        <v>39</v>
      </c>
      <c r="F25" s="156"/>
      <c r="G25" s="10" t="s">
        <v>499</v>
      </c>
      <c r="H25" s="109" t="s">
        <v>500</v>
      </c>
      <c r="I25" s="109"/>
      <c r="J25" s="12">
        <v>30000</v>
      </c>
      <c r="K25" s="11">
        <v>30000</v>
      </c>
      <c r="L25" s="158">
        <v>0</v>
      </c>
      <c r="M25" s="158"/>
      <c r="N25" s="11">
        <v>0</v>
      </c>
      <c r="O25" s="1"/>
    </row>
    <row r="26" spans="1:15" ht="25.5" customHeight="1">
      <c r="A26" s="1"/>
      <c r="B26" s="9" t="s">
        <v>68</v>
      </c>
      <c r="C26" s="9" t="s">
        <v>69</v>
      </c>
      <c r="D26" s="9" t="s">
        <v>66</v>
      </c>
      <c r="E26" s="109" t="s">
        <v>70</v>
      </c>
      <c r="F26" s="109"/>
      <c r="G26" s="8" t="s">
        <v>39</v>
      </c>
      <c r="H26" s="156" t="s">
        <v>39</v>
      </c>
      <c r="I26" s="156"/>
      <c r="J26" s="12">
        <v>809000</v>
      </c>
      <c r="K26" s="11">
        <v>809000</v>
      </c>
      <c r="L26" s="158">
        <v>0</v>
      </c>
      <c r="M26" s="158"/>
      <c r="N26" s="11">
        <v>0</v>
      </c>
      <c r="O26" s="1"/>
    </row>
    <row r="27" spans="1:15" ht="25.5" customHeight="1">
      <c r="A27" s="1"/>
      <c r="B27" s="8" t="s">
        <v>39</v>
      </c>
      <c r="C27" s="8" t="s">
        <v>39</v>
      </c>
      <c r="D27" s="8" t="s">
        <v>39</v>
      </c>
      <c r="E27" s="156" t="s">
        <v>39</v>
      </c>
      <c r="F27" s="156"/>
      <c r="G27" s="10" t="s">
        <v>499</v>
      </c>
      <c r="H27" s="109" t="s">
        <v>500</v>
      </c>
      <c r="I27" s="109"/>
      <c r="J27" s="12">
        <v>809000</v>
      </c>
      <c r="K27" s="11">
        <v>809000</v>
      </c>
      <c r="L27" s="158">
        <v>0</v>
      </c>
      <c r="M27" s="158"/>
      <c r="N27" s="11">
        <v>0</v>
      </c>
      <c r="O27" s="1"/>
    </row>
    <row r="28" spans="1:15" ht="33.75" customHeight="1">
      <c r="A28" s="1"/>
      <c r="B28" s="9" t="s">
        <v>71</v>
      </c>
      <c r="C28" s="9" t="s">
        <v>72</v>
      </c>
      <c r="D28" s="9" t="s">
        <v>73</v>
      </c>
      <c r="E28" s="109" t="s">
        <v>74</v>
      </c>
      <c r="F28" s="109"/>
      <c r="G28" s="8" t="s">
        <v>39</v>
      </c>
      <c r="H28" s="156" t="s">
        <v>39</v>
      </c>
      <c r="I28" s="156"/>
      <c r="J28" s="12">
        <v>33900</v>
      </c>
      <c r="K28" s="11">
        <v>33900</v>
      </c>
      <c r="L28" s="158">
        <v>0</v>
      </c>
      <c r="M28" s="158"/>
      <c r="N28" s="11">
        <v>0</v>
      </c>
      <c r="O28" s="1"/>
    </row>
    <row r="29" spans="1:15" ht="18" customHeight="1">
      <c r="A29" s="1"/>
      <c r="B29" s="8" t="s">
        <v>39</v>
      </c>
      <c r="C29" s="8" t="s">
        <v>39</v>
      </c>
      <c r="D29" s="8" t="s">
        <v>39</v>
      </c>
      <c r="E29" s="156" t="s">
        <v>39</v>
      </c>
      <c r="F29" s="156"/>
      <c r="G29" s="10" t="s">
        <v>501</v>
      </c>
      <c r="H29" s="109" t="s">
        <v>502</v>
      </c>
      <c r="I29" s="109"/>
      <c r="J29" s="12">
        <v>33900</v>
      </c>
      <c r="K29" s="11">
        <v>33900</v>
      </c>
      <c r="L29" s="158">
        <v>0</v>
      </c>
      <c r="M29" s="158"/>
      <c r="N29" s="11">
        <v>0</v>
      </c>
      <c r="O29" s="1"/>
    </row>
    <row r="30" spans="1:15" ht="49.5" customHeight="1">
      <c r="A30" s="1"/>
      <c r="B30" s="9" t="s">
        <v>75</v>
      </c>
      <c r="C30" s="9" t="s">
        <v>76</v>
      </c>
      <c r="D30" s="9" t="s">
        <v>77</v>
      </c>
      <c r="E30" s="109" t="s">
        <v>78</v>
      </c>
      <c r="F30" s="109"/>
      <c r="G30" s="8" t="s">
        <v>39</v>
      </c>
      <c r="H30" s="156" t="s">
        <v>39</v>
      </c>
      <c r="I30" s="156"/>
      <c r="J30" s="12">
        <v>570000</v>
      </c>
      <c r="K30" s="11">
        <v>570000</v>
      </c>
      <c r="L30" s="158">
        <v>0</v>
      </c>
      <c r="M30" s="158"/>
      <c r="N30" s="11">
        <v>0</v>
      </c>
      <c r="O30" s="1"/>
    </row>
    <row r="31" spans="1:15" ht="25.5" customHeight="1">
      <c r="A31" s="1"/>
      <c r="B31" s="8" t="s">
        <v>39</v>
      </c>
      <c r="C31" s="8" t="s">
        <v>39</v>
      </c>
      <c r="D31" s="8" t="s">
        <v>39</v>
      </c>
      <c r="E31" s="156" t="s">
        <v>39</v>
      </c>
      <c r="F31" s="156"/>
      <c r="G31" s="10" t="s">
        <v>499</v>
      </c>
      <c r="H31" s="109" t="s">
        <v>500</v>
      </c>
      <c r="I31" s="109"/>
      <c r="J31" s="12">
        <v>570000</v>
      </c>
      <c r="K31" s="11">
        <v>570000</v>
      </c>
      <c r="L31" s="158">
        <v>0</v>
      </c>
      <c r="M31" s="158"/>
      <c r="N31" s="11">
        <v>0</v>
      </c>
      <c r="O31" s="1"/>
    </row>
    <row r="32" spans="1:15" ht="13.5" customHeight="1">
      <c r="A32" s="1"/>
      <c r="B32" s="9" t="s">
        <v>79</v>
      </c>
      <c r="C32" s="9" t="s">
        <v>80</v>
      </c>
      <c r="D32" s="9" t="s">
        <v>81</v>
      </c>
      <c r="E32" s="109" t="s">
        <v>82</v>
      </c>
      <c r="F32" s="109"/>
      <c r="G32" s="8" t="s">
        <v>39</v>
      </c>
      <c r="H32" s="156" t="s">
        <v>39</v>
      </c>
      <c r="I32" s="156"/>
      <c r="J32" s="12">
        <v>39000</v>
      </c>
      <c r="K32" s="11">
        <v>39000</v>
      </c>
      <c r="L32" s="158">
        <v>0</v>
      </c>
      <c r="M32" s="158"/>
      <c r="N32" s="11">
        <v>0</v>
      </c>
      <c r="O32" s="1"/>
    </row>
    <row r="33" spans="1:15" ht="33.75" customHeight="1">
      <c r="A33" s="1"/>
      <c r="B33" s="8" t="s">
        <v>39</v>
      </c>
      <c r="C33" s="8" t="s">
        <v>39</v>
      </c>
      <c r="D33" s="8" t="s">
        <v>39</v>
      </c>
      <c r="E33" s="156" t="s">
        <v>39</v>
      </c>
      <c r="F33" s="156"/>
      <c r="G33" s="10" t="s">
        <v>503</v>
      </c>
      <c r="H33" s="109" t="s">
        <v>504</v>
      </c>
      <c r="I33" s="109"/>
      <c r="J33" s="12">
        <v>39000</v>
      </c>
      <c r="K33" s="11">
        <v>39000</v>
      </c>
      <c r="L33" s="158">
        <v>0</v>
      </c>
      <c r="M33" s="158"/>
      <c r="N33" s="11">
        <v>0</v>
      </c>
      <c r="O33" s="1"/>
    </row>
    <row r="34" spans="1:15" ht="18" customHeight="1">
      <c r="A34" s="1"/>
      <c r="B34" s="8" t="s">
        <v>39</v>
      </c>
      <c r="C34" s="8" t="s">
        <v>39</v>
      </c>
      <c r="D34" s="8" t="s">
        <v>39</v>
      </c>
      <c r="E34" s="156" t="s">
        <v>39</v>
      </c>
      <c r="F34" s="156"/>
      <c r="G34" s="10" t="s">
        <v>505</v>
      </c>
      <c r="H34" s="109" t="s">
        <v>506</v>
      </c>
      <c r="I34" s="109"/>
      <c r="J34" s="12">
        <v>0</v>
      </c>
      <c r="K34" s="11">
        <v>0</v>
      </c>
      <c r="L34" s="158">
        <v>0</v>
      </c>
      <c r="M34" s="158"/>
      <c r="N34" s="11">
        <v>0</v>
      </c>
      <c r="O34" s="1"/>
    </row>
    <row r="35" spans="1:15" ht="18" customHeight="1">
      <c r="A35" s="1"/>
      <c r="B35" s="9" t="s">
        <v>84</v>
      </c>
      <c r="C35" s="9" t="s">
        <v>85</v>
      </c>
      <c r="D35" s="9" t="s">
        <v>86</v>
      </c>
      <c r="E35" s="109" t="s">
        <v>87</v>
      </c>
      <c r="F35" s="109"/>
      <c r="G35" s="8" t="s">
        <v>39</v>
      </c>
      <c r="H35" s="156" t="s">
        <v>39</v>
      </c>
      <c r="I35" s="156"/>
      <c r="J35" s="12">
        <v>1417404</v>
      </c>
      <c r="K35" s="11">
        <v>1417404</v>
      </c>
      <c r="L35" s="158">
        <v>0</v>
      </c>
      <c r="M35" s="158"/>
      <c r="N35" s="11">
        <v>0</v>
      </c>
      <c r="O35" s="1"/>
    </row>
    <row r="36" spans="1:15" ht="25.5" customHeight="1">
      <c r="A36" s="1"/>
      <c r="B36" s="8" t="s">
        <v>39</v>
      </c>
      <c r="C36" s="8" t="s">
        <v>39</v>
      </c>
      <c r="D36" s="8" t="s">
        <v>39</v>
      </c>
      <c r="E36" s="156" t="s">
        <v>39</v>
      </c>
      <c r="F36" s="156"/>
      <c r="G36" s="10" t="s">
        <v>499</v>
      </c>
      <c r="H36" s="109" t="s">
        <v>500</v>
      </c>
      <c r="I36" s="109"/>
      <c r="J36" s="12">
        <v>75656</v>
      </c>
      <c r="K36" s="11">
        <v>75656</v>
      </c>
      <c r="L36" s="158">
        <v>0</v>
      </c>
      <c r="M36" s="158"/>
      <c r="N36" s="11">
        <v>0</v>
      </c>
      <c r="O36" s="1"/>
    </row>
    <row r="37" spans="1:15" ht="42" customHeight="1">
      <c r="A37" s="1"/>
      <c r="B37" s="8" t="s">
        <v>39</v>
      </c>
      <c r="C37" s="8" t="s">
        <v>39</v>
      </c>
      <c r="D37" s="8" t="s">
        <v>39</v>
      </c>
      <c r="E37" s="156" t="s">
        <v>39</v>
      </c>
      <c r="F37" s="156"/>
      <c r="G37" s="10" t="s">
        <v>507</v>
      </c>
      <c r="H37" s="109" t="s">
        <v>508</v>
      </c>
      <c r="I37" s="109"/>
      <c r="J37" s="12">
        <v>1341748</v>
      </c>
      <c r="K37" s="11">
        <v>1341748</v>
      </c>
      <c r="L37" s="158">
        <v>0</v>
      </c>
      <c r="M37" s="158"/>
      <c r="N37" s="11">
        <v>0</v>
      </c>
      <c r="O37" s="1"/>
    </row>
    <row r="38" spans="1:15" ht="18" customHeight="1">
      <c r="A38" s="1"/>
      <c r="B38" s="7" t="s">
        <v>39</v>
      </c>
      <c r="C38" s="7" t="s">
        <v>92</v>
      </c>
      <c r="D38" s="8" t="s">
        <v>39</v>
      </c>
      <c r="E38" s="108" t="s">
        <v>93</v>
      </c>
      <c r="F38" s="108"/>
      <c r="G38" s="8" t="s">
        <v>39</v>
      </c>
      <c r="H38" s="156" t="s">
        <v>39</v>
      </c>
      <c r="I38" s="156"/>
      <c r="J38" s="12">
        <v>16020334</v>
      </c>
      <c r="K38" s="12">
        <v>12427654</v>
      </c>
      <c r="L38" s="157">
        <v>3592680</v>
      </c>
      <c r="M38" s="157"/>
      <c r="N38" s="12">
        <v>3436180</v>
      </c>
      <c r="O38" s="1"/>
    </row>
    <row r="39" spans="1:15" ht="18" customHeight="1">
      <c r="A39" s="1"/>
      <c r="B39" s="9" t="s">
        <v>94</v>
      </c>
      <c r="C39" s="9" t="s">
        <v>95</v>
      </c>
      <c r="D39" s="9" t="s">
        <v>96</v>
      </c>
      <c r="E39" s="109" t="s">
        <v>97</v>
      </c>
      <c r="F39" s="109"/>
      <c r="G39" s="8" t="s">
        <v>39</v>
      </c>
      <c r="H39" s="156" t="s">
        <v>39</v>
      </c>
      <c r="I39" s="156"/>
      <c r="J39" s="12">
        <v>185000</v>
      </c>
      <c r="K39" s="11">
        <v>100000</v>
      </c>
      <c r="L39" s="158">
        <v>85000</v>
      </c>
      <c r="M39" s="158"/>
      <c r="N39" s="11">
        <v>0</v>
      </c>
      <c r="O39" s="1"/>
    </row>
    <row r="40" spans="1:15" ht="18" customHeight="1">
      <c r="A40" s="1"/>
      <c r="B40" s="8" t="s">
        <v>39</v>
      </c>
      <c r="C40" s="8" t="s">
        <v>39</v>
      </c>
      <c r="D40" s="8" t="s">
        <v>39</v>
      </c>
      <c r="E40" s="156" t="s">
        <v>39</v>
      </c>
      <c r="F40" s="156"/>
      <c r="G40" s="10" t="s">
        <v>509</v>
      </c>
      <c r="H40" s="109" t="s">
        <v>510</v>
      </c>
      <c r="I40" s="109"/>
      <c r="J40" s="12">
        <v>185000</v>
      </c>
      <c r="K40" s="11">
        <v>100000</v>
      </c>
      <c r="L40" s="158">
        <v>85000</v>
      </c>
      <c r="M40" s="158"/>
      <c r="N40" s="11">
        <v>0</v>
      </c>
      <c r="O40" s="1"/>
    </row>
    <row r="41" spans="1:15" ht="33.75" customHeight="1">
      <c r="A41" s="1"/>
      <c r="B41" s="9" t="s">
        <v>98</v>
      </c>
      <c r="C41" s="9" t="s">
        <v>99</v>
      </c>
      <c r="D41" s="9" t="s">
        <v>96</v>
      </c>
      <c r="E41" s="109" t="s">
        <v>100</v>
      </c>
      <c r="F41" s="109"/>
      <c r="G41" s="8" t="s">
        <v>39</v>
      </c>
      <c r="H41" s="156" t="s">
        <v>39</v>
      </c>
      <c r="I41" s="156"/>
      <c r="J41" s="12">
        <v>1202283</v>
      </c>
      <c r="K41" s="11">
        <v>1023503</v>
      </c>
      <c r="L41" s="158">
        <v>178780</v>
      </c>
      <c r="M41" s="158"/>
      <c r="N41" s="11">
        <v>107280</v>
      </c>
      <c r="O41" s="1"/>
    </row>
    <row r="42" spans="1:15" ht="25.5" customHeight="1">
      <c r="A42" s="1"/>
      <c r="B42" s="8" t="s">
        <v>39</v>
      </c>
      <c r="C42" s="8" t="s">
        <v>39</v>
      </c>
      <c r="D42" s="8" t="s">
        <v>39</v>
      </c>
      <c r="E42" s="156" t="s">
        <v>39</v>
      </c>
      <c r="F42" s="156"/>
      <c r="G42" s="10" t="s">
        <v>489</v>
      </c>
      <c r="H42" s="109" t="s">
        <v>490</v>
      </c>
      <c r="I42" s="109"/>
      <c r="J42" s="12">
        <v>1202283</v>
      </c>
      <c r="K42" s="11">
        <v>1023503</v>
      </c>
      <c r="L42" s="158">
        <v>178780</v>
      </c>
      <c r="M42" s="158"/>
      <c r="N42" s="11">
        <v>107280</v>
      </c>
      <c r="O42" s="1"/>
    </row>
    <row r="43" spans="1:15" ht="13.5" customHeight="1">
      <c r="A43" s="1"/>
      <c r="B43" s="9" t="s">
        <v>102</v>
      </c>
      <c r="C43" s="9" t="s">
        <v>103</v>
      </c>
      <c r="D43" s="9" t="s">
        <v>96</v>
      </c>
      <c r="E43" s="109" t="s">
        <v>104</v>
      </c>
      <c r="F43" s="109"/>
      <c r="G43" s="8" t="s">
        <v>39</v>
      </c>
      <c r="H43" s="156" t="s">
        <v>39</v>
      </c>
      <c r="I43" s="156"/>
      <c r="J43" s="12">
        <v>14633051</v>
      </c>
      <c r="K43" s="11">
        <v>11304151</v>
      </c>
      <c r="L43" s="158">
        <v>3328900</v>
      </c>
      <c r="M43" s="158"/>
      <c r="N43" s="11">
        <v>3328900</v>
      </c>
      <c r="O43" s="1"/>
    </row>
    <row r="44" spans="1:15" ht="18" customHeight="1">
      <c r="A44" s="1"/>
      <c r="B44" s="8" t="s">
        <v>39</v>
      </c>
      <c r="C44" s="8" t="s">
        <v>39</v>
      </c>
      <c r="D44" s="8" t="s">
        <v>39</v>
      </c>
      <c r="E44" s="156" t="s">
        <v>39</v>
      </c>
      <c r="F44" s="156"/>
      <c r="G44" s="10" t="s">
        <v>509</v>
      </c>
      <c r="H44" s="109" t="s">
        <v>510</v>
      </c>
      <c r="I44" s="109"/>
      <c r="J44" s="12">
        <v>14633051</v>
      </c>
      <c r="K44" s="11">
        <v>11304151</v>
      </c>
      <c r="L44" s="158">
        <v>3328900</v>
      </c>
      <c r="M44" s="158"/>
      <c r="N44" s="11">
        <v>3328900</v>
      </c>
      <c r="O44" s="1"/>
    </row>
    <row r="45" spans="1:15" ht="13.5" customHeight="1">
      <c r="A45" s="1"/>
      <c r="B45" s="7" t="s">
        <v>39</v>
      </c>
      <c r="C45" s="7" t="s">
        <v>105</v>
      </c>
      <c r="D45" s="8" t="s">
        <v>39</v>
      </c>
      <c r="E45" s="108" t="s">
        <v>106</v>
      </c>
      <c r="F45" s="108"/>
      <c r="G45" s="8" t="s">
        <v>39</v>
      </c>
      <c r="H45" s="156" t="s">
        <v>39</v>
      </c>
      <c r="I45" s="156"/>
      <c r="J45" s="12">
        <v>4926336</v>
      </c>
      <c r="K45" s="12">
        <v>4458447</v>
      </c>
      <c r="L45" s="157">
        <v>467889</v>
      </c>
      <c r="M45" s="157"/>
      <c r="N45" s="12">
        <v>467889</v>
      </c>
      <c r="O45" s="1"/>
    </row>
    <row r="46" spans="1:15" ht="13.5" customHeight="1">
      <c r="A46" s="1"/>
      <c r="B46" s="9" t="s">
        <v>107</v>
      </c>
      <c r="C46" s="9" t="s">
        <v>108</v>
      </c>
      <c r="D46" s="9" t="s">
        <v>109</v>
      </c>
      <c r="E46" s="109" t="s">
        <v>110</v>
      </c>
      <c r="F46" s="109"/>
      <c r="G46" s="8" t="s">
        <v>39</v>
      </c>
      <c r="H46" s="156" t="s">
        <v>39</v>
      </c>
      <c r="I46" s="156"/>
      <c r="J46" s="12">
        <v>120000</v>
      </c>
      <c r="K46" s="11">
        <v>120000</v>
      </c>
      <c r="L46" s="158">
        <v>0</v>
      </c>
      <c r="M46" s="158"/>
      <c r="N46" s="11">
        <v>0</v>
      </c>
      <c r="O46" s="1"/>
    </row>
    <row r="47" spans="1:15" ht="18" customHeight="1">
      <c r="A47" s="1"/>
      <c r="B47" s="8" t="s">
        <v>39</v>
      </c>
      <c r="C47" s="8" t="s">
        <v>39</v>
      </c>
      <c r="D47" s="8" t="s">
        <v>39</v>
      </c>
      <c r="E47" s="156" t="s">
        <v>39</v>
      </c>
      <c r="F47" s="156"/>
      <c r="G47" s="10" t="s">
        <v>511</v>
      </c>
      <c r="H47" s="109" t="s">
        <v>512</v>
      </c>
      <c r="I47" s="109"/>
      <c r="J47" s="12">
        <v>120000</v>
      </c>
      <c r="K47" s="11">
        <v>120000</v>
      </c>
      <c r="L47" s="158">
        <v>0</v>
      </c>
      <c r="M47" s="158"/>
      <c r="N47" s="11">
        <v>0</v>
      </c>
      <c r="O47" s="1"/>
    </row>
    <row r="48" spans="1:15" ht="18" customHeight="1">
      <c r="A48" s="1"/>
      <c r="B48" s="9" t="s">
        <v>111</v>
      </c>
      <c r="C48" s="9" t="s">
        <v>112</v>
      </c>
      <c r="D48" s="9" t="s">
        <v>113</v>
      </c>
      <c r="E48" s="109" t="s">
        <v>114</v>
      </c>
      <c r="F48" s="109"/>
      <c r="G48" s="8" t="s">
        <v>39</v>
      </c>
      <c r="H48" s="156" t="s">
        <v>39</v>
      </c>
      <c r="I48" s="156"/>
      <c r="J48" s="12">
        <v>467889</v>
      </c>
      <c r="K48" s="11">
        <v>0</v>
      </c>
      <c r="L48" s="158">
        <v>467889</v>
      </c>
      <c r="M48" s="158"/>
      <c r="N48" s="11">
        <v>467889</v>
      </c>
      <c r="O48" s="1"/>
    </row>
    <row r="49" spans="1:15" ht="25.5" customHeight="1">
      <c r="A49" s="1"/>
      <c r="B49" s="8" t="s">
        <v>39</v>
      </c>
      <c r="C49" s="8" t="s">
        <v>39</v>
      </c>
      <c r="D49" s="8" t="s">
        <v>39</v>
      </c>
      <c r="E49" s="156" t="s">
        <v>39</v>
      </c>
      <c r="F49" s="156"/>
      <c r="G49" s="10" t="s">
        <v>489</v>
      </c>
      <c r="H49" s="109" t="s">
        <v>490</v>
      </c>
      <c r="I49" s="109"/>
      <c r="J49" s="12">
        <v>467889</v>
      </c>
      <c r="K49" s="11">
        <v>0</v>
      </c>
      <c r="L49" s="158">
        <v>467889</v>
      </c>
      <c r="M49" s="158"/>
      <c r="N49" s="11">
        <v>467889</v>
      </c>
      <c r="O49" s="1"/>
    </row>
    <row r="50" spans="1:15" ht="18" customHeight="1">
      <c r="A50" s="1"/>
      <c r="B50" s="9" t="s">
        <v>115</v>
      </c>
      <c r="C50" s="9" t="s">
        <v>116</v>
      </c>
      <c r="D50" s="9" t="s">
        <v>117</v>
      </c>
      <c r="E50" s="109" t="s">
        <v>118</v>
      </c>
      <c r="F50" s="109"/>
      <c r="G50" s="8" t="s">
        <v>39</v>
      </c>
      <c r="H50" s="156" t="s">
        <v>39</v>
      </c>
      <c r="I50" s="156"/>
      <c r="J50" s="12">
        <v>251823</v>
      </c>
      <c r="K50" s="11">
        <v>251823</v>
      </c>
      <c r="L50" s="158">
        <v>0</v>
      </c>
      <c r="M50" s="158"/>
      <c r="N50" s="11">
        <v>0</v>
      </c>
      <c r="O50" s="1"/>
    </row>
    <row r="51" spans="1:15" ht="18" customHeight="1">
      <c r="A51" s="1"/>
      <c r="B51" s="8" t="s">
        <v>39</v>
      </c>
      <c r="C51" s="8" t="s">
        <v>39</v>
      </c>
      <c r="D51" s="8" t="s">
        <v>39</v>
      </c>
      <c r="E51" s="156" t="s">
        <v>39</v>
      </c>
      <c r="F51" s="156"/>
      <c r="G51" s="10" t="s">
        <v>513</v>
      </c>
      <c r="H51" s="109" t="s">
        <v>514</v>
      </c>
      <c r="I51" s="109"/>
      <c r="J51" s="12">
        <v>251823</v>
      </c>
      <c r="K51" s="11">
        <v>251823</v>
      </c>
      <c r="L51" s="158">
        <v>0</v>
      </c>
      <c r="M51" s="158"/>
      <c r="N51" s="11">
        <v>0</v>
      </c>
      <c r="O51" s="1"/>
    </row>
    <row r="52" spans="1:15" ht="25.5" customHeight="1">
      <c r="A52" s="1"/>
      <c r="B52" s="9" t="s">
        <v>119</v>
      </c>
      <c r="C52" s="9" t="s">
        <v>120</v>
      </c>
      <c r="D52" s="9" t="s">
        <v>121</v>
      </c>
      <c r="E52" s="109" t="s">
        <v>122</v>
      </c>
      <c r="F52" s="109"/>
      <c r="G52" s="8" t="s">
        <v>39</v>
      </c>
      <c r="H52" s="156" t="s">
        <v>39</v>
      </c>
      <c r="I52" s="156"/>
      <c r="J52" s="12">
        <v>4086624</v>
      </c>
      <c r="K52" s="11">
        <v>4086624</v>
      </c>
      <c r="L52" s="158">
        <v>0</v>
      </c>
      <c r="M52" s="158"/>
      <c r="N52" s="11">
        <v>0</v>
      </c>
      <c r="O52" s="1"/>
    </row>
    <row r="53" spans="1:15" ht="18" customHeight="1">
      <c r="A53" s="1"/>
      <c r="B53" s="8" t="s">
        <v>39</v>
      </c>
      <c r="C53" s="8" t="s">
        <v>39</v>
      </c>
      <c r="D53" s="8" t="s">
        <v>39</v>
      </c>
      <c r="E53" s="156" t="s">
        <v>39</v>
      </c>
      <c r="F53" s="156"/>
      <c r="G53" s="10" t="s">
        <v>509</v>
      </c>
      <c r="H53" s="109" t="s">
        <v>510</v>
      </c>
      <c r="I53" s="109"/>
      <c r="J53" s="12">
        <v>4086624</v>
      </c>
      <c r="K53" s="11">
        <v>4086624</v>
      </c>
      <c r="L53" s="158">
        <v>0</v>
      </c>
      <c r="M53" s="158"/>
      <c r="N53" s="11">
        <v>0</v>
      </c>
      <c r="O53" s="1"/>
    </row>
    <row r="54" spans="1:15" ht="13.5" customHeight="1">
      <c r="A54" s="1"/>
      <c r="B54" s="7" t="s">
        <v>39</v>
      </c>
      <c r="C54" s="7" t="s">
        <v>126</v>
      </c>
      <c r="D54" s="8" t="s">
        <v>39</v>
      </c>
      <c r="E54" s="108" t="s">
        <v>127</v>
      </c>
      <c r="F54" s="108"/>
      <c r="G54" s="8" t="s">
        <v>39</v>
      </c>
      <c r="H54" s="156" t="s">
        <v>39</v>
      </c>
      <c r="I54" s="156"/>
      <c r="J54" s="12">
        <v>192653</v>
      </c>
      <c r="K54" s="12">
        <v>180000</v>
      </c>
      <c r="L54" s="157">
        <v>12653</v>
      </c>
      <c r="M54" s="157"/>
      <c r="N54" s="12">
        <v>0</v>
      </c>
      <c r="O54" s="1"/>
    </row>
    <row r="55" spans="1:15" ht="25.5" customHeight="1">
      <c r="A55" s="1"/>
      <c r="B55" s="9" t="s">
        <v>128</v>
      </c>
      <c r="C55" s="9" t="s">
        <v>129</v>
      </c>
      <c r="D55" s="9" t="s">
        <v>130</v>
      </c>
      <c r="E55" s="109" t="s">
        <v>131</v>
      </c>
      <c r="F55" s="109"/>
      <c r="G55" s="8" t="s">
        <v>39</v>
      </c>
      <c r="H55" s="156" t="s">
        <v>39</v>
      </c>
      <c r="I55" s="156"/>
      <c r="J55" s="12">
        <v>80000</v>
      </c>
      <c r="K55" s="11">
        <v>80000</v>
      </c>
      <c r="L55" s="158">
        <v>0</v>
      </c>
      <c r="M55" s="158"/>
      <c r="N55" s="11">
        <v>0</v>
      </c>
      <c r="O55" s="1"/>
    </row>
    <row r="56" spans="1:15" ht="18" customHeight="1">
      <c r="A56" s="1"/>
      <c r="B56" s="8" t="s">
        <v>39</v>
      </c>
      <c r="C56" s="8" t="s">
        <v>39</v>
      </c>
      <c r="D56" s="8" t="s">
        <v>39</v>
      </c>
      <c r="E56" s="156" t="s">
        <v>39</v>
      </c>
      <c r="F56" s="156"/>
      <c r="G56" s="10" t="s">
        <v>515</v>
      </c>
      <c r="H56" s="109" t="s">
        <v>516</v>
      </c>
      <c r="I56" s="109"/>
      <c r="J56" s="12">
        <v>80000</v>
      </c>
      <c r="K56" s="11">
        <v>80000</v>
      </c>
      <c r="L56" s="158">
        <v>0</v>
      </c>
      <c r="M56" s="158"/>
      <c r="N56" s="11">
        <v>0</v>
      </c>
      <c r="O56" s="1"/>
    </row>
    <row r="57" spans="1:15" ht="13.5" customHeight="1">
      <c r="A57" s="1"/>
      <c r="B57" s="9" t="s">
        <v>132</v>
      </c>
      <c r="C57" s="9" t="s">
        <v>133</v>
      </c>
      <c r="D57" s="9" t="s">
        <v>134</v>
      </c>
      <c r="E57" s="109" t="s">
        <v>135</v>
      </c>
      <c r="F57" s="109"/>
      <c r="G57" s="8" t="s">
        <v>39</v>
      </c>
      <c r="H57" s="156" t="s">
        <v>39</v>
      </c>
      <c r="I57" s="156"/>
      <c r="J57" s="12">
        <v>100000</v>
      </c>
      <c r="K57" s="11">
        <v>100000</v>
      </c>
      <c r="L57" s="158">
        <v>0</v>
      </c>
      <c r="M57" s="158"/>
      <c r="N57" s="11">
        <v>0</v>
      </c>
      <c r="O57" s="1"/>
    </row>
    <row r="58" spans="1:15" ht="25.5" customHeight="1">
      <c r="A58" s="1"/>
      <c r="B58" s="8" t="s">
        <v>39</v>
      </c>
      <c r="C58" s="8" t="s">
        <v>39</v>
      </c>
      <c r="D58" s="8" t="s">
        <v>39</v>
      </c>
      <c r="E58" s="156" t="s">
        <v>39</v>
      </c>
      <c r="F58" s="156"/>
      <c r="G58" s="10" t="s">
        <v>517</v>
      </c>
      <c r="H58" s="109" t="s">
        <v>518</v>
      </c>
      <c r="I58" s="109"/>
      <c r="J58" s="12">
        <v>100000</v>
      </c>
      <c r="K58" s="11">
        <v>100000</v>
      </c>
      <c r="L58" s="158">
        <v>0</v>
      </c>
      <c r="M58" s="158"/>
      <c r="N58" s="11">
        <v>0</v>
      </c>
      <c r="O58" s="1"/>
    </row>
    <row r="59" spans="1:15" ht="18" customHeight="1">
      <c r="A59" s="1"/>
      <c r="B59" s="9" t="s">
        <v>136</v>
      </c>
      <c r="C59" s="9" t="s">
        <v>137</v>
      </c>
      <c r="D59" s="9" t="s">
        <v>138</v>
      </c>
      <c r="E59" s="109" t="s">
        <v>139</v>
      </c>
      <c r="F59" s="109"/>
      <c r="G59" s="8" t="s">
        <v>39</v>
      </c>
      <c r="H59" s="156" t="s">
        <v>39</v>
      </c>
      <c r="I59" s="156"/>
      <c r="J59" s="12">
        <v>12653</v>
      </c>
      <c r="K59" s="11">
        <v>0</v>
      </c>
      <c r="L59" s="158">
        <v>12653</v>
      </c>
      <c r="M59" s="158"/>
      <c r="N59" s="11">
        <v>0</v>
      </c>
      <c r="O59" s="1"/>
    </row>
    <row r="60" spans="1:15" ht="25.5" customHeight="1">
      <c r="A60" s="1"/>
      <c r="B60" s="8" t="s">
        <v>39</v>
      </c>
      <c r="C60" s="8" t="s">
        <v>39</v>
      </c>
      <c r="D60" s="8" t="s">
        <v>39</v>
      </c>
      <c r="E60" s="156" t="s">
        <v>39</v>
      </c>
      <c r="F60" s="156"/>
      <c r="G60" s="10" t="s">
        <v>519</v>
      </c>
      <c r="H60" s="109" t="s">
        <v>520</v>
      </c>
      <c r="I60" s="109"/>
      <c r="J60" s="12">
        <v>12653</v>
      </c>
      <c r="K60" s="11">
        <v>0</v>
      </c>
      <c r="L60" s="158">
        <v>12653</v>
      </c>
      <c r="M60" s="158"/>
      <c r="N60" s="11">
        <v>0</v>
      </c>
      <c r="O60" s="1"/>
    </row>
    <row r="61" spans="1:15" ht="33.75" customHeight="1">
      <c r="A61" s="1"/>
      <c r="B61" s="7" t="s">
        <v>140</v>
      </c>
      <c r="C61" s="7" t="s">
        <v>39</v>
      </c>
      <c r="D61" s="8" t="s">
        <v>39</v>
      </c>
      <c r="E61" s="107" t="s">
        <v>141</v>
      </c>
      <c r="F61" s="107"/>
      <c r="G61" s="8" t="s">
        <v>39</v>
      </c>
      <c r="H61" s="156" t="s">
        <v>39</v>
      </c>
      <c r="I61" s="156"/>
      <c r="J61" s="12">
        <v>11880360</v>
      </c>
      <c r="K61" s="12">
        <v>698263</v>
      </c>
      <c r="L61" s="157">
        <v>11182097</v>
      </c>
      <c r="M61" s="157"/>
      <c r="N61" s="12">
        <v>11182097</v>
      </c>
      <c r="O61" s="1"/>
    </row>
    <row r="62" spans="1:15" ht="33.75" customHeight="1">
      <c r="A62" s="1"/>
      <c r="B62" s="7" t="s">
        <v>142</v>
      </c>
      <c r="C62" s="7" t="s">
        <v>39</v>
      </c>
      <c r="D62" s="8" t="s">
        <v>39</v>
      </c>
      <c r="E62" s="107" t="s">
        <v>230</v>
      </c>
      <c r="F62" s="107"/>
      <c r="G62" s="8" t="s">
        <v>39</v>
      </c>
      <c r="H62" s="156" t="s">
        <v>39</v>
      </c>
      <c r="I62" s="156"/>
      <c r="J62" s="12">
        <v>11880360</v>
      </c>
      <c r="K62" s="12">
        <v>698263</v>
      </c>
      <c r="L62" s="157">
        <v>11182097</v>
      </c>
      <c r="M62" s="157"/>
      <c r="N62" s="12">
        <v>11182097</v>
      </c>
      <c r="O62" s="1"/>
    </row>
    <row r="63" spans="1:15" ht="13.5" customHeight="1">
      <c r="A63" s="1"/>
      <c r="B63" s="7" t="s">
        <v>39</v>
      </c>
      <c r="C63" s="7" t="s">
        <v>146</v>
      </c>
      <c r="D63" s="8" t="s">
        <v>39</v>
      </c>
      <c r="E63" s="108" t="s">
        <v>147</v>
      </c>
      <c r="F63" s="108"/>
      <c r="G63" s="8" t="s">
        <v>39</v>
      </c>
      <c r="H63" s="156" t="s">
        <v>39</v>
      </c>
      <c r="I63" s="156"/>
      <c r="J63" s="12">
        <v>698263</v>
      </c>
      <c r="K63" s="12">
        <v>698263</v>
      </c>
      <c r="L63" s="157">
        <v>0</v>
      </c>
      <c r="M63" s="157"/>
      <c r="N63" s="12">
        <v>0</v>
      </c>
      <c r="O63" s="1"/>
    </row>
    <row r="64" spans="1:15" ht="13.5" customHeight="1">
      <c r="A64" s="1"/>
      <c r="B64" s="9" t="s">
        <v>148</v>
      </c>
      <c r="C64" s="9" t="s">
        <v>77</v>
      </c>
      <c r="D64" s="9" t="s">
        <v>149</v>
      </c>
      <c r="E64" s="109" t="s">
        <v>150</v>
      </c>
      <c r="F64" s="109"/>
      <c r="G64" s="8" t="s">
        <v>39</v>
      </c>
      <c r="H64" s="156" t="s">
        <v>39</v>
      </c>
      <c r="I64" s="156"/>
      <c r="J64" s="12">
        <v>11625</v>
      </c>
      <c r="K64" s="11">
        <v>11625</v>
      </c>
      <c r="L64" s="158">
        <v>0</v>
      </c>
      <c r="M64" s="158"/>
      <c r="N64" s="11">
        <v>0</v>
      </c>
      <c r="O64" s="1"/>
    </row>
    <row r="65" spans="1:15" ht="25.5" customHeight="1">
      <c r="A65" s="1"/>
      <c r="B65" s="8" t="s">
        <v>39</v>
      </c>
      <c r="C65" s="8" t="s">
        <v>39</v>
      </c>
      <c r="D65" s="8" t="s">
        <v>39</v>
      </c>
      <c r="E65" s="156" t="s">
        <v>39</v>
      </c>
      <c r="F65" s="156"/>
      <c r="G65" s="10" t="s">
        <v>521</v>
      </c>
      <c r="H65" s="109" t="s">
        <v>522</v>
      </c>
      <c r="I65" s="109"/>
      <c r="J65" s="12">
        <v>11625</v>
      </c>
      <c r="K65" s="11">
        <v>11625</v>
      </c>
      <c r="L65" s="158">
        <v>0</v>
      </c>
      <c r="M65" s="158"/>
      <c r="N65" s="11">
        <v>0</v>
      </c>
      <c r="O65" s="1"/>
    </row>
    <row r="66" spans="1:15" ht="25.5" customHeight="1">
      <c r="A66" s="1"/>
      <c r="B66" s="9" t="s">
        <v>152</v>
      </c>
      <c r="C66" s="9" t="s">
        <v>153</v>
      </c>
      <c r="D66" s="9" t="s">
        <v>154</v>
      </c>
      <c r="E66" s="109" t="s">
        <v>155</v>
      </c>
      <c r="F66" s="109"/>
      <c r="G66" s="8" t="s">
        <v>39</v>
      </c>
      <c r="H66" s="156" t="s">
        <v>39</v>
      </c>
      <c r="I66" s="156"/>
      <c r="J66" s="12">
        <v>623638</v>
      </c>
      <c r="K66" s="11">
        <v>623638</v>
      </c>
      <c r="L66" s="158">
        <v>0</v>
      </c>
      <c r="M66" s="158"/>
      <c r="N66" s="11">
        <v>0</v>
      </c>
      <c r="O66" s="1"/>
    </row>
    <row r="67" spans="1:15" ht="25.5" customHeight="1">
      <c r="A67" s="1"/>
      <c r="B67" s="8" t="s">
        <v>39</v>
      </c>
      <c r="C67" s="8" t="s">
        <v>39</v>
      </c>
      <c r="D67" s="8" t="s">
        <v>39</v>
      </c>
      <c r="E67" s="156" t="s">
        <v>39</v>
      </c>
      <c r="F67" s="156"/>
      <c r="G67" s="10" t="s">
        <v>521</v>
      </c>
      <c r="H67" s="109" t="s">
        <v>522</v>
      </c>
      <c r="I67" s="109"/>
      <c r="J67" s="12">
        <v>14409</v>
      </c>
      <c r="K67" s="11">
        <v>14409</v>
      </c>
      <c r="L67" s="158">
        <v>0</v>
      </c>
      <c r="M67" s="158"/>
      <c r="N67" s="11">
        <v>0</v>
      </c>
      <c r="O67" s="1"/>
    </row>
    <row r="68" spans="1:15" ht="18" customHeight="1">
      <c r="A68" s="1"/>
      <c r="B68" s="8" t="s">
        <v>39</v>
      </c>
      <c r="C68" s="8" t="s">
        <v>39</v>
      </c>
      <c r="D68" s="8" t="s">
        <v>39</v>
      </c>
      <c r="E68" s="156" t="s">
        <v>39</v>
      </c>
      <c r="F68" s="156"/>
      <c r="G68" s="10" t="s">
        <v>523</v>
      </c>
      <c r="H68" s="109" t="s">
        <v>524</v>
      </c>
      <c r="I68" s="109"/>
      <c r="J68" s="12">
        <v>609229</v>
      </c>
      <c r="K68" s="11">
        <v>609229</v>
      </c>
      <c r="L68" s="158">
        <v>0</v>
      </c>
      <c r="M68" s="158"/>
      <c r="N68" s="11">
        <v>0</v>
      </c>
      <c r="O68" s="1"/>
    </row>
    <row r="69" spans="1:15" ht="18" customHeight="1">
      <c r="A69" s="1"/>
      <c r="B69" s="9" t="s">
        <v>165</v>
      </c>
      <c r="C69" s="9" t="s">
        <v>166</v>
      </c>
      <c r="D69" s="9" t="s">
        <v>167</v>
      </c>
      <c r="E69" s="109" t="s">
        <v>168</v>
      </c>
      <c r="F69" s="109"/>
      <c r="G69" s="8" t="s">
        <v>39</v>
      </c>
      <c r="H69" s="156" t="s">
        <v>39</v>
      </c>
      <c r="I69" s="156"/>
      <c r="J69" s="12">
        <v>63000</v>
      </c>
      <c r="K69" s="11">
        <v>63000</v>
      </c>
      <c r="L69" s="158">
        <v>0</v>
      </c>
      <c r="M69" s="158"/>
      <c r="N69" s="11">
        <v>0</v>
      </c>
      <c r="O69" s="1"/>
    </row>
    <row r="70" spans="1:15" ht="18" customHeight="1">
      <c r="A70" s="1"/>
      <c r="B70" s="8" t="s">
        <v>39</v>
      </c>
      <c r="C70" s="8" t="s">
        <v>39</v>
      </c>
      <c r="D70" s="8" t="s">
        <v>39</v>
      </c>
      <c r="E70" s="156" t="s">
        <v>39</v>
      </c>
      <c r="F70" s="156"/>
      <c r="G70" s="10" t="s">
        <v>523</v>
      </c>
      <c r="H70" s="109" t="s">
        <v>524</v>
      </c>
      <c r="I70" s="109"/>
      <c r="J70" s="12">
        <v>63000</v>
      </c>
      <c r="K70" s="11">
        <v>63000</v>
      </c>
      <c r="L70" s="158">
        <v>0</v>
      </c>
      <c r="M70" s="158"/>
      <c r="N70" s="11">
        <v>0</v>
      </c>
      <c r="O70" s="1"/>
    </row>
    <row r="71" spans="1:15" ht="13.5" customHeight="1">
      <c r="A71" s="1"/>
      <c r="B71" s="7" t="s">
        <v>39</v>
      </c>
      <c r="C71" s="7" t="s">
        <v>105</v>
      </c>
      <c r="D71" s="8" t="s">
        <v>39</v>
      </c>
      <c r="E71" s="108" t="s">
        <v>106</v>
      </c>
      <c r="F71" s="108"/>
      <c r="G71" s="8" t="s">
        <v>39</v>
      </c>
      <c r="H71" s="156" t="s">
        <v>39</v>
      </c>
      <c r="I71" s="156"/>
      <c r="J71" s="12">
        <v>11182097</v>
      </c>
      <c r="K71" s="12">
        <v>0</v>
      </c>
      <c r="L71" s="157">
        <v>11182097</v>
      </c>
      <c r="M71" s="157"/>
      <c r="N71" s="12">
        <v>11182097</v>
      </c>
      <c r="O71" s="1"/>
    </row>
    <row r="72" spans="1:15" ht="13.5" customHeight="1">
      <c r="A72" s="1"/>
      <c r="B72" s="9" t="s">
        <v>181</v>
      </c>
      <c r="C72" s="9" t="s">
        <v>182</v>
      </c>
      <c r="D72" s="9" t="s">
        <v>113</v>
      </c>
      <c r="E72" s="109" t="s">
        <v>183</v>
      </c>
      <c r="F72" s="109"/>
      <c r="G72" s="8" t="s">
        <v>39</v>
      </c>
      <c r="H72" s="156" t="s">
        <v>39</v>
      </c>
      <c r="I72" s="156"/>
      <c r="J72" s="12">
        <v>2530000</v>
      </c>
      <c r="K72" s="11">
        <v>0</v>
      </c>
      <c r="L72" s="158">
        <v>2530000</v>
      </c>
      <c r="M72" s="158"/>
      <c r="N72" s="11">
        <v>2530000</v>
      </c>
      <c r="O72" s="1"/>
    </row>
    <row r="73" spans="1:15" ht="25.5" customHeight="1">
      <c r="A73" s="1"/>
      <c r="B73" s="8" t="s">
        <v>39</v>
      </c>
      <c r="C73" s="8" t="s">
        <v>39</v>
      </c>
      <c r="D73" s="8" t="s">
        <v>39</v>
      </c>
      <c r="E73" s="156" t="s">
        <v>39</v>
      </c>
      <c r="F73" s="156"/>
      <c r="G73" s="10" t="s">
        <v>489</v>
      </c>
      <c r="H73" s="109" t="s">
        <v>490</v>
      </c>
      <c r="I73" s="109"/>
      <c r="J73" s="12">
        <v>2530000</v>
      </c>
      <c r="K73" s="11">
        <v>0</v>
      </c>
      <c r="L73" s="158">
        <v>2530000</v>
      </c>
      <c r="M73" s="158"/>
      <c r="N73" s="11">
        <v>2530000</v>
      </c>
      <c r="O73" s="1"/>
    </row>
    <row r="74" spans="1:15" ht="18" customHeight="1">
      <c r="A74" s="1"/>
      <c r="B74" s="9" t="s">
        <v>184</v>
      </c>
      <c r="C74" s="9" t="s">
        <v>112</v>
      </c>
      <c r="D74" s="9" t="s">
        <v>113</v>
      </c>
      <c r="E74" s="109" t="s">
        <v>114</v>
      </c>
      <c r="F74" s="109"/>
      <c r="G74" s="8" t="s">
        <v>39</v>
      </c>
      <c r="H74" s="156" t="s">
        <v>39</v>
      </c>
      <c r="I74" s="156"/>
      <c r="J74" s="12">
        <v>6892097</v>
      </c>
      <c r="K74" s="11">
        <v>0</v>
      </c>
      <c r="L74" s="158">
        <v>6892097</v>
      </c>
      <c r="M74" s="158"/>
      <c r="N74" s="11">
        <v>6892097</v>
      </c>
      <c r="O74" s="1"/>
    </row>
    <row r="75" spans="1:15" ht="25.5" customHeight="1">
      <c r="A75" s="1"/>
      <c r="B75" s="8" t="s">
        <v>39</v>
      </c>
      <c r="C75" s="8" t="s">
        <v>39</v>
      </c>
      <c r="D75" s="8" t="s">
        <v>39</v>
      </c>
      <c r="E75" s="156" t="s">
        <v>39</v>
      </c>
      <c r="F75" s="156"/>
      <c r="G75" s="10" t="s">
        <v>489</v>
      </c>
      <c r="H75" s="109" t="s">
        <v>490</v>
      </c>
      <c r="I75" s="109"/>
      <c r="J75" s="12">
        <v>6892097</v>
      </c>
      <c r="K75" s="11">
        <v>0</v>
      </c>
      <c r="L75" s="158">
        <v>6892097</v>
      </c>
      <c r="M75" s="158"/>
      <c r="N75" s="11">
        <v>6892097</v>
      </c>
      <c r="O75" s="1"/>
    </row>
    <row r="76" spans="1:15" ht="18" customHeight="1">
      <c r="A76" s="1"/>
      <c r="B76" s="9" t="s">
        <v>185</v>
      </c>
      <c r="C76" s="9" t="s">
        <v>116</v>
      </c>
      <c r="D76" s="9" t="s">
        <v>117</v>
      </c>
      <c r="E76" s="109" t="s">
        <v>118</v>
      </c>
      <c r="F76" s="109"/>
      <c r="G76" s="8" t="s">
        <v>39</v>
      </c>
      <c r="H76" s="156" t="s">
        <v>39</v>
      </c>
      <c r="I76" s="156"/>
      <c r="J76" s="12">
        <v>1760000</v>
      </c>
      <c r="K76" s="11">
        <v>0</v>
      </c>
      <c r="L76" s="158">
        <v>1760000</v>
      </c>
      <c r="M76" s="158"/>
      <c r="N76" s="11">
        <v>1760000</v>
      </c>
      <c r="O76" s="1"/>
    </row>
    <row r="77" spans="1:15" ht="25.5" customHeight="1">
      <c r="A77" s="1"/>
      <c r="B77" s="8" t="s">
        <v>39</v>
      </c>
      <c r="C77" s="8" t="s">
        <v>39</v>
      </c>
      <c r="D77" s="8" t="s">
        <v>39</v>
      </c>
      <c r="E77" s="156" t="s">
        <v>39</v>
      </c>
      <c r="F77" s="156"/>
      <c r="G77" s="10" t="s">
        <v>489</v>
      </c>
      <c r="H77" s="109" t="s">
        <v>490</v>
      </c>
      <c r="I77" s="109"/>
      <c r="J77" s="12">
        <v>1760000</v>
      </c>
      <c r="K77" s="11">
        <v>0</v>
      </c>
      <c r="L77" s="158">
        <v>1760000</v>
      </c>
      <c r="M77" s="158"/>
      <c r="N77" s="11">
        <v>1760000</v>
      </c>
      <c r="O77" s="1"/>
    </row>
    <row r="78" spans="1:15" ht="18" customHeight="1">
      <c r="A78" s="1"/>
      <c r="B78" s="7" t="s">
        <v>186</v>
      </c>
      <c r="C78" s="7" t="s">
        <v>39</v>
      </c>
      <c r="D78" s="8" t="s">
        <v>39</v>
      </c>
      <c r="E78" s="107" t="s">
        <v>187</v>
      </c>
      <c r="F78" s="107"/>
      <c r="G78" s="8" t="s">
        <v>39</v>
      </c>
      <c r="H78" s="156" t="s">
        <v>39</v>
      </c>
      <c r="I78" s="156"/>
      <c r="J78" s="12">
        <v>50000</v>
      </c>
      <c r="K78" s="12">
        <v>50000</v>
      </c>
      <c r="L78" s="157">
        <v>0</v>
      </c>
      <c r="M78" s="157"/>
      <c r="N78" s="12">
        <v>0</v>
      </c>
      <c r="O78" s="1"/>
    </row>
    <row r="79" spans="1:15" ht="18" customHeight="1">
      <c r="A79" s="1"/>
      <c r="B79" s="7" t="s">
        <v>188</v>
      </c>
      <c r="C79" s="7" t="s">
        <v>39</v>
      </c>
      <c r="D79" s="8" t="s">
        <v>39</v>
      </c>
      <c r="E79" s="107" t="s">
        <v>231</v>
      </c>
      <c r="F79" s="107"/>
      <c r="G79" s="8" t="s">
        <v>39</v>
      </c>
      <c r="H79" s="156" t="s">
        <v>39</v>
      </c>
      <c r="I79" s="156"/>
      <c r="J79" s="12">
        <v>50000</v>
      </c>
      <c r="K79" s="12">
        <v>50000</v>
      </c>
      <c r="L79" s="157">
        <v>0</v>
      </c>
      <c r="M79" s="157"/>
      <c r="N79" s="12">
        <v>0</v>
      </c>
      <c r="O79" s="1"/>
    </row>
    <row r="80" spans="1:15" ht="13.5" customHeight="1">
      <c r="A80" s="1"/>
      <c r="B80" s="7" t="s">
        <v>39</v>
      </c>
      <c r="C80" s="7" t="s">
        <v>193</v>
      </c>
      <c r="D80" s="8" t="s">
        <v>39</v>
      </c>
      <c r="E80" s="108" t="s">
        <v>194</v>
      </c>
      <c r="F80" s="108"/>
      <c r="G80" s="8" t="s">
        <v>39</v>
      </c>
      <c r="H80" s="156" t="s">
        <v>39</v>
      </c>
      <c r="I80" s="156"/>
      <c r="J80" s="12">
        <v>50000</v>
      </c>
      <c r="K80" s="12">
        <v>50000</v>
      </c>
      <c r="L80" s="157">
        <v>0</v>
      </c>
      <c r="M80" s="157"/>
      <c r="N80" s="12">
        <v>0</v>
      </c>
      <c r="O80" s="1"/>
    </row>
    <row r="81" spans="1:15" ht="25.5" customHeight="1">
      <c r="A81" s="1"/>
      <c r="B81" s="9" t="s">
        <v>199</v>
      </c>
      <c r="C81" s="9" t="s">
        <v>200</v>
      </c>
      <c r="D81" s="9" t="s">
        <v>201</v>
      </c>
      <c r="E81" s="109" t="s">
        <v>202</v>
      </c>
      <c r="F81" s="109"/>
      <c r="G81" s="8" t="s">
        <v>39</v>
      </c>
      <c r="H81" s="156" t="s">
        <v>39</v>
      </c>
      <c r="I81" s="156"/>
      <c r="J81" s="12">
        <v>50000</v>
      </c>
      <c r="K81" s="11">
        <v>50000</v>
      </c>
      <c r="L81" s="158">
        <v>0</v>
      </c>
      <c r="M81" s="158"/>
      <c r="N81" s="11">
        <v>0</v>
      </c>
      <c r="O81" s="1"/>
    </row>
    <row r="82" spans="1:15" ht="18" customHeight="1">
      <c r="A82" s="1"/>
      <c r="B82" s="8" t="s">
        <v>39</v>
      </c>
      <c r="C82" s="8" t="s">
        <v>39</v>
      </c>
      <c r="D82" s="8" t="s">
        <v>39</v>
      </c>
      <c r="E82" s="156" t="s">
        <v>39</v>
      </c>
      <c r="F82" s="156"/>
      <c r="G82" s="10" t="s">
        <v>525</v>
      </c>
      <c r="H82" s="109" t="s">
        <v>526</v>
      </c>
      <c r="I82" s="109"/>
      <c r="J82" s="12">
        <v>50000</v>
      </c>
      <c r="K82" s="11">
        <v>50000</v>
      </c>
      <c r="L82" s="158">
        <v>0</v>
      </c>
      <c r="M82" s="158"/>
      <c r="N82" s="11">
        <v>0</v>
      </c>
      <c r="O82" s="1"/>
    </row>
    <row r="83" spans="1:15" ht="18" customHeight="1">
      <c r="A83" s="1"/>
      <c r="B83" s="7" t="s">
        <v>207</v>
      </c>
      <c r="C83" s="7" t="s">
        <v>39</v>
      </c>
      <c r="D83" s="8" t="s">
        <v>39</v>
      </c>
      <c r="E83" s="107" t="s">
        <v>232</v>
      </c>
      <c r="F83" s="107"/>
      <c r="G83" s="8" t="s">
        <v>39</v>
      </c>
      <c r="H83" s="156" t="s">
        <v>39</v>
      </c>
      <c r="I83" s="156"/>
      <c r="J83" s="12">
        <v>2557000</v>
      </c>
      <c r="K83" s="12">
        <v>1192000</v>
      </c>
      <c r="L83" s="157">
        <v>1365000</v>
      </c>
      <c r="M83" s="157"/>
      <c r="N83" s="12">
        <v>1365000</v>
      </c>
      <c r="O83" s="1"/>
    </row>
    <row r="84" spans="1:15" ht="18" customHeight="1">
      <c r="A84" s="1"/>
      <c r="B84" s="7" t="s">
        <v>209</v>
      </c>
      <c r="C84" s="7" t="s">
        <v>39</v>
      </c>
      <c r="D84" s="8" t="s">
        <v>39</v>
      </c>
      <c r="E84" s="107" t="s">
        <v>233</v>
      </c>
      <c r="F84" s="107"/>
      <c r="G84" s="8" t="s">
        <v>39</v>
      </c>
      <c r="H84" s="156" t="s">
        <v>39</v>
      </c>
      <c r="I84" s="156"/>
      <c r="J84" s="12">
        <v>2557000</v>
      </c>
      <c r="K84" s="12">
        <v>1192000</v>
      </c>
      <c r="L84" s="157">
        <v>1365000</v>
      </c>
      <c r="M84" s="157"/>
      <c r="N84" s="12">
        <v>1365000</v>
      </c>
      <c r="O84" s="1"/>
    </row>
    <row r="85" spans="1:15" ht="13.5" customHeight="1">
      <c r="A85" s="1"/>
      <c r="B85" s="7" t="s">
        <v>39</v>
      </c>
      <c r="C85" s="7" t="s">
        <v>211</v>
      </c>
      <c r="D85" s="8" t="s">
        <v>39</v>
      </c>
      <c r="E85" s="108" t="s">
        <v>212</v>
      </c>
      <c r="F85" s="108"/>
      <c r="G85" s="8" t="s">
        <v>39</v>
      </c>
      <c r="H85" s="156" t="s">
        <v>39</v>
      </c>
      <c r="I85" s="156"/>
      <c r="J85" s="12">
        <v>2557000</v>
      </c>
      <c r="K85" s="12">
        <v>1192000</v>
      </c>
      <c r="L85" s="157">
        <v>1365000</v>
      </c>
      <c r="M85" s="157"/>
      <c r="N85" s="12">
        <v>1365000</v>
      </c>
      <c r="O85" s="1"/>
    </row>
    <row r="86" spans="1:15" ht="13.5" customHeight="1">
      <c r="A86" s="1"/>
      <c r="B86" s="9" t="s">
        <v>213</v>
      </c>
      <c r="C86" s="9" t="s">
        <v>214</v>
      </c>
      <c r="D86" s="9" t="s">
        <v>215</v>
      </c>
      <c r="E86" s="109" t="s">
        <v>216</v>
      </c>
      <c r="F86" s="109"/>
      <c r="G86" s="8" t="s">
        <v>39</v>
      </c>
      <c r="H86" s="156" t="s">
        <v>39</v>
      </c>
      <c r="I86" s="156"/>
      <c r="J86" s="12">
        <v>1600000</v>
      </c>
      <c r="K86" s="11">
        <v>1000000</v>
      </c>
      <c r="L86" s="158">
        <v>600000</v>
      </c>
      <c r="M86" s="158"/>
      <c r="N86" s="11">
        <v>600000</v>
      </c>
      <c r="O86" s="1"/>
    </row>
    <row r="87" spans="1:15" ht="18" customHeight="1">
      <c r="A87" s="1"/>
      <c r="B87" s="8" t="s">
        <v>39</v>
      </c>
      <c r="C87" s="8" t="s">
        <v>39</v>
      </c>
      <c r="D87" s="8" t="s">
        <v>39</v>
      </c>
      <c r="E87" s="156" t="s">
        <v>39</v>
      </c>
      <c r="F87" s="156"/>
      <c r="G87" s="10" t="s">
        <v>523</v>
      </c>
      <c r="H87" s="109" t="s">
        <v>524</v>
      </c>
      <c r="I87" s="109"/>
      <c r="J87" s="12">
        <v>600000</v>
      </c>
      <c r="K87" s="11">
        <v>0</v>
      </c>
      <c r="L87" s="158">
        <v>600000</v>
      </c>
      <c r="M87" s="158"/>
      <c r="N87" s="11">
        <v>600000</v>
      </c>
      <c r="O87" s="1"/>
    </row>
    <row r="88" spans="1:15" ht="25.5" customHeight="1">
      <c r="A88" s="1"/>
      <c r="B88" s="8" t="s">
        <v>39</v>
      </c>
      <c r="C88" s="8" t="s">
        <v>39</v>
      </c>
      <c r="D88" s="8" t="s">
        <v>39</v>
      </c>
      <c r="E88" s="156" t="s">
        <v>39</v>
      </c>
      <c r="F88" s="156"/>
      <c r="G88" s="10" t="s">
        <v>517</v>
      </c>
      <c r="H88" s="109" t="s">
        <v>518</v>
      </c>
      <c r="I88" s="109"/>
      <c r="J88" s="12">
        <v>1000000</v>
      </c>
      <c r="K88" s="11">
        <v>1000000</v>
      </c>
      <c r="L88" s="158">
        <v>0</v>
      </c>
      <c r="M88" s="158"/>
      <c r="N88" s="11">
        <v>0</v>
      </c>
      <c r="O88" s="1"/>
    </row>
    <row r="89" spans="1:15" ht="25.5" customHeight="1">
      <c r="A89" s="1"/>
      <c r="B89" s="9" t="s">
        <v>218</v>
      </c>
      <c r="C89" s="9" t="s">
        <v>219</v>
      </c>
      <c r="D89" s="9" t="s">
        <v>215</v>
      </c>
      <c r="E89" s="109" t="s">
        <v>220</v>
      </c>
      <c r="F89" s="109"/>
      <c r="G89" s="8" t="s">
        <v>39</v>
      </c>
      <c r="H89" s="156" t="s">
        <v>39</v>
      </c>
      <c r="I89" s="156"/>
      <c r="J89" s="12">
        <v>957000</v>
      </c>
      <c r="K89" s="11">
        <v>192000</v>
      </c>
      <c r="L89" s="158">
        <v>765000</v>
      </c>
      <c r="M89" s="158"/>
      <c r="N89" s="11">
        <v>765000</v>
      </c>
      <c r="O89" s="1"/>
    </row>
    <row r="90" spans="1:15" ht="33.75" customHeight="1">
      <c r="A90" s="1"/>
      <c r="B90" s="8" t="s">
        <v>39</v>
      </c>
      <c r="C90" s="8" t="s">
        <v>39</v>
      </c>
      <c r="D90" s="8" t="s">
        <v>39</v>
      </c>
      <c r="E90" s="156" t="s">
        <v>39</v>
      </c>
      <c r="F90" s="156"/>
      <c r="G90" s="10" t="s">
        <v>527</v>
      </c>
      <c r="H90" s="109" t="s">
        <v>528</v>
      </c>
      <c r="I90" s="109"/>
      <c r="J90" s="12">
        <v>60000</v>
      </c>
      <c r="K90" s="11">
        <v>60000</v>
      </c>
      <c r="L90" s="158">
        <v>0</v>
      </c>
      <c r="M90" s="158"/>
      <c r="N90" s="11">
        <v>0</v>
      </c>
      <c r="O90" s="1"/>
    </row>
    <row r="91" spans="1:15" ht="25.5" customHeight="1">
      <c r="A91" s="1"/>
      <c r="B91" s="8" t="s">
        <v>39</v>
      </c>
      <c r="C91" s="8" t="s">
        <v>39</v>
      </c>
      <c r="D91" s="8" t="s">
        <v>39</v>
      </c>
      <c r="E91" s="156" t="s">
        <v>39</v>
      </c>
      <c r="F91" s="156"/>
      <c r="G91" s="10" t="s">
        <v>529</v>
      </c>
      <c r="H91" s="109" t="s">
        <v>530</v>
      </c>
      <c r="I91" s="109"/>
      <c r="J91" s="12">
        <v>100000</v>
      </c>
      <c r="K91" s="11">
        <v>100000</v>
      </c>
      <c r="L91" s="158">
        <v>0</v>
      </c>
      <c r="M91" s="158"/>
      <c r="N91" s="11">
        <v>0</v>
      </c>
      <c r="O91" s="1"/>
    </row>
    <row r="92" spans="1:15" ht="25.5" customHeight="1">
      <c r="A92" s="1"/>
      <c r="B92" s="8" t="s">
        <v>39</v>
      </c>
      <c r="C92" s="8" t="s">
        <v>39</v>
      </c>
      <c r="D92" s="8" t="s">
        <v>39</v>
      </c>
      <c r="E92" s="156" t="s">
        <v>39</v>
      </c>
      <c r="F92" s="156"/>
      <c r="G92" s="10" t="s">
        <v>531</v>
      </c>
      <c r="H92" s="109" t="s">
        <v>532</v>
      </c>
      <c r="I92" s="109"/>
      <c r="J92" s="12">
        <v>32000</v>
      </c>
      <c r="K92" s="11">
        <v>32000</v>
      </c>
      <c r="L92" s="158">
        <v>0</v>
      </c>
      <c r="M92" s="158"/>
      <c r="N92" s="11">
        <v>0</v>
      </c>
      <c r="O92" s="1"/>
    </row>
    <row r="93" spans="1:15" ht="18" customHeight="1">
      <c r="A93" s="1"/>
      <c r="B93" s="8" t="s">
        <v>39</v>
      </c>
      <c r="C93" s="8" t="s">
        <v>39</v>
      </c>
      <c r="D93" s="8" t="s">
        <v>39</v>
      </c>
      <c r="E93" s="156" t="s">
        <v>39</v>
      </c>
      <c r="F93" s="156"/>
      <c r="G93" s="10" t="s">
        <v>533</v>
      </c>
      <c r="H93" s="109" t="s">
        <v>534</v>
      </c>
      <c r="I93" s="109"/>
      <c r="J93" s="12">
        <v>765000</v>
      </c>
      <c r="K93" s="11">
        <v>0</v>
      </c>
      <c r="L93" s="158">
        <v>765000</v>
      </c>
      <c r="M93" s="158"/>
      <c r="N93" s="11">
        <v>765000</v>
      </c>
      <c r="O93" s="1"/>
    </row>
    <row r="94" spans="1:15" ht="15.75" customHeight="1">
      <c r="A94" s="1"/>
      <c r="B94" s="8" t="s">
        <v>224</v>
      </c>
      <c r="C94" s="8" t="s">
        <v>224</v>
      </c>
      <c r="D94" s="8" t="s">
        <v>224</v>
      </c>
      <c r="E94" s="110" t="s">
        <v>225</v>
      </c>
      <c r="F94" s="110"/>
      <c r="G94" s="8" t="s">
        <v>224</v>
      </c>
      <c r="H94" s="156" t="s">
        <v>224</v>
      </c>
      <c r="I94" s="156"/>
      <c r="J94" s="12">
        <v>44597529</v>
      </c>
      <c r="K94" s="12">
        <v>27027210</v>
      </c>
      <c r="L94" s="157">
        <v>17570319</v>
      </c>
      <c r="M94" s="157"/>
      <c r="N94" s="12">
        <v>17401166</v>
      </c>
      <c r="O94" s="1"/>
    </row>
    <row r="95" spans="1:15" ht="42" customHeight="1">
      <c r="A95" s="1"/>
      <c r="B95" s="1"/>
      <c r="C95" s="1"/>
      <c r="D95" s="152" t="s">
        <v>226</v>
      </c>
      <c r="E95" s="152"/>
      <c r="F95" s="152"/>
      <c r="G95" s="152"/>
      <c r="H95" s="152" t="s">
        <v>227</v>
      </c>
      <c r="I95" s="152"/>
      <c r="J95" s="152"/>
      <c r="K95" s="152"/>
      <c r="L95" s="1"/>
      <c r="M95" s="1"/>
      <c r="N95" s="1"/>
      <c r="O95" s="1"/>
    </row>
  </sheetData>
  <sheetProtection/>
  <mergeCells count="272">
    <mergeCell ref="E94:F94"/>
    <mergeCell ref="H94:I94"/>
    <mergeCell ref="L94:M94"/>
    <mergeCell ref="D95:G95"/>
    <mergeCell ref="H95:K95"/>
    <mergeCell ref="E92:F92"/>
    <mergeCell ref="H92:I92"/>
    <mergeCell ref="L92:M92"/>
    <mergeCell ref="E93:F93"/>
    <mergeCell ref="H93:I93"/>
    <mergeCell ref="L93:M93"/>
    <mergeCell ref="E90:F90"/>
    <mergeCell ref="H90:I90"/>
    <mergeCell ref="L90:M90"/>
    <mergeCell ref="E91:F91"/>
    <mergeCell ref="H91:I91"/>
    <mergeCell ref="L91:M91"/>
    <mergeCell ref="E88:F88"/>
    <mergeCell ref="H88:I88"/>
    <mergeCell ref="L88:M88"/>
    <mergeCell ref="E89:F89"/>
    <mergeCell ref="H89:I89"/>
    <mergeCell ref="L89:M89"/>
    <mergeCell ref="E86:F86"/>
    <mergeCell ref="H86:I86"/>
    <mergeCell ref="L86:M86"/>
    <mergeCell ref="E87:F87"/>
    <mergeCell ref="H87:I87"/>
    <mergeCell ref="L87:M87"/>
    <mergeCell ref="E84:F84"/>
    <mergeCell ref="H84:I84"/>
    <mergeCell ref="L84:M84"/>
    <mergeCell ref="E85:F85"/>
    <mergeCell ref="H85:I85"/>
    <mergeCell ref="L85:M85"/>
    <mergeCell ref="E82:F82"/>
    <mergeCell ref="H82:I82"/>
    <mergeCell ref="L82:M82"/>
    <mergeCell ref="E83:F83"/>
    <mergeCell ref="H83:I83"/>
    <mergeCell ref="L83:M83"/>
    <mergeCell ref="E80:F80"/>
    <mergeCell ref="H80:I80"/>
    <mergeCell ref="L80:M80"/>
    <mergeCell ref="E81:F81"/>
    <mergeCell ref="H81:I81"/>
    <mergeCell ref="L81:M81"/>
    <mergeCell ref="E78:F78"/>
    <mergeCell ref="H78:I78"/>
    <mergeCell ref="L78:M78"/>
    <mergeCell ref="E79:F79"/>
    <mergeCell ref="H79:I79"/>
    <mergeCell ref="L79:M79"/>
    <mergeCell ref="E76:F76"/>
    <mergeCell ref="H76:I76"/>
    <mergeCell ref="L76:M76"/>
    <mergeCell ref="E77:F77"/>
    <mergeCell ref="H77:I77"/>
    <mergeCell ref="L77:M77"/>
    <mergeCell ref="E74:F74"/>
    <mergeCell ref="H74:I74"/>
    <mergeCell ref="L74:M74"/>
    <mergeCell ref="E75:F75"/>
    <mergeCell ref="H75:I75"/>
    <mergeCell ref="L75:M75"/>
    <mergeCell ref="E72:F72"/>
    <mergeCell ref="H72:I72"/>
    <mergeCell ref="L72:M72"/>
    <mergeCell ref="E73:F73"/>
    <mergeCell ref="H73:I73"/>
    <mergeCell ref="L73:M73"/>
    <mergeCell ref="E70:F70"/>
    <mergeCell ref="H70:I70"/>
    <mergeCell ref="L70:M70"/>
    <mergeCell ref="E71:F71"/>
    <mergeCell ref="H71:I71"/>
    <mergeCell ref="L71:M71"/>
    <mergeCell ref="E68:F68"/>
    <mergeCell ref="H68:I68"/>
    <mergeCell ref="L68:M68"/>
    <mergeCell ref="E69:F69"/>
    <mergeCell ref="H69:I69"/>
    <mergeCell ref="L69:M69"/>
    <mergeCell ref="E66:F66"/>
    <mergeCell ref="H66:I66"/>
    <mergeCell ref="L66:M66"/>
    <mergeCell ref="E67:F67"/>
    <mergeCell ref="H67:I67"/>
    <mergeCell ref="L67:M67"/>
    <mergeCell ref="E64:F64"/>
    <mergeCell ref="H64:I64"/>
    <mergeCell ref="L64:M64"/>
    <mergeCell ref="E65:F65"/>
    <mergeCell ref="H65:I65"/>
    <mergeCell ref="L65:M65"/>
    <mergeCell ref="E62:F62"/>
    <mergeCell ref="H62:I62"/>
    <mergeCell ref="L62:M62"/>
    <mergeCell ref="E63:F63"/>
    <mergeCell ref="H63:I63"/>
    <mergeCell ref="L63:M63"/>
    <mergeCell ref="E60:F60"/>
    <mergeCell ref="H60:I60"/>
    <mergeCell ref="L60:M60"/>
    <mergeCell ref="E61:F61"/>
    <mergeCell ref="H61:I61"/>
    <mergeCell ref="L61:M61"/>
    <mergeCell ref="E58:F58"/>
    <mergeCell ref="H58:I58"/>
    <mergeCell ref="L58:M58"/>
    <mergeCell ref="E59:F59"/>
    <mergeCell ref="H59:I59"/>
    <mergeCell ref="L59:M59"/>
    <mergeCell ref="E56:F56"/>
    <mergeCell ref="H56:I56"/>
    <mergeCell ref="L56:M56"/>
    <mergeCell ref="E57:F57"/>
    <mergeCell ref="H57:I57"/>
    <mergeCell ref="L57:M57"/>
    <mergeCell ref="E54:F54"/>
    <mergeCell ref="H54:I54"/>
    <mergeCell ref="L54:M54"/>
    <mergeCell ref="E55:F55"/>
    <mergeCell ref="H55:I55"/>
    <mergeCell ref="L55:M55"/>
    <mergeCell ref="E52:F52"/>
    <mergeCell ref="H52:I52"/>
    <mergeCell ref="L52:M52"/>
    <mergeCell ref="E53:F53"/>
    <mergeCell ref="H53:I53"/>
    <mergeCell ref="L53:M53"/>
    <mergeCell ref="E50:F50"/>
    <mergeCell ref="H50:I50"/>
    <mergeCell ref="L50:M50"/>
    <mergeCell ref="E51:F51"/>
    <mergeCell ref="H51:I51"/>
    <mergeCell ref="L51:M51"/>
    <mergeCell ref="E48:F48"/>
    <mergeCell ref="H48:I48"/>
    <mergeCell ref="L48:M48"/>
    <mergeCell ref="E49:F49"/>
    <mergeCell ref="H49:I49"/>
    <mergeCell ref="L49:M49"/>
    <mergeCell ref="E46:F46"/>
    <mergeCell ref="H46:I46"/>
    <mergeCell ref="L46:M46"/>
    <mergeCell ref="E47:F47"/>
    <mergeCell ref="H47:I47"/>
    <mergeCell ref="L47:M47"/>
    <mergeCell ref="E44:F44"/>
    <mergeCell ref="H44:I44"/>
    <mergeCell ref="L44:M44"/>
    <mergeCell ref="E45:F45"/>
    <mergeCell ref="H45:I45"/>
    <mergeCell ref="L45:M45"/>
    <mergeCell ref="E42:F42"/>
    <mergeCell ref="H42:I42"/>
    <mergeCell ref="L42:M42"/>
    <mergeCell ref="E43:F43"/>
    <mergeCell ref="H43:I43"/>
    <mergeCell ref="L43:M43"/>
    <mergeCell ref="E40:F40"/>
    <mergeCell ref="H40:I40"/>
    <mergeCell ref="L40:M40"/>
    <mergeCell ref="E41:F41"/>
    <mergeCell ref="H41:I41"/>
    <mergeCell ref="L41:M41"/>
    <mergeCell ref="E38:F38"/>
    <mergeCell ref="H38:I38"/>
    <mergeCell ref="L38:M38"/>
    <mergeCell ref="E39:F39"/>
    <mergeCell ref="H39:I39"/>
    <mergeCell ref="L39:M39"/>
    <mergeCell ref="E36:F36"/>
    <mergeCell ref="H36:I36"/>
    <mergeCell ref="L36:M36"/>
    <mergeCell ref="E37:F37"/>
    <mergeCell ref="H37:I37"/>
    <mergeCell ref="L37:M37"/>
    <mergeCell ref="E34:F34"/>
    <mergeCell ref="H34:I34"/>
    <mergeCell ref="L34:M34"/>
    <mergeCell ref="E35:F35"/>
    <mergeCell ref="H35:I35"/>
    <mergeCell ref="L35:M35"/>
    <mergeCell ref="E32:F32"/>
    <mergeCell ref="H32:I32"/>
    <mergeCell ref="L32:M32"/>
    <mergeCell ref="E33:F33"/>
    <mergeCell ref="H33:I33"/>
    <mergeCell ref="L33:M33"/>
    <mergeCell ref="E30:F30"/>
    <mergeCell ref="H30:I30"/>
    <mergeCell ref="L30:M30"/>
    <mergeCell ref="E31:F31"/>
    <mergeCell ref="H31:I31"/>
    <mergeCell ref="L31:M31"/>
    <mergeCell ref="E28:F28"/>
    <mergeCell ref="H28:I28"/>
    <mergeCell ref="L28:M28"/>
    <mergeCell ref="E29:F29"/>
    <mergeCell ref="H29:I29"/>
    <mergeCell ref="L29:M29"/>
    <mergeCell ref="E26:F26"/>
    <mergeCell ref="H26:I26"/>
    <mergeCell ref="L26:M26"/>
    <mergeCell ref="E27:F27"/>
    <mergeCell ref="H27:I27"/>
    <mergeCell ref="L27:M27"/>
    <mergeCell ref="E24:F24"/>
    <mergeCell ref="H24:I24"/>
    <mergeCell ref="L24:M24"/>
    <mergeCell ref="E25:F25"/>
    <mergeCell ref="H25:I25"/>
    <mergeCell ref="L25:M25"/>
    <mergeCell ref="E22:F22"/>
    <mergeCell ref="H22:I22"/>
    <mergeCell ref="L22:M22"/>
    <mergeCell ref="E23:F23"/>
    <mergeCell ref="H23:I23"/>
    <mergeCell ref="L23:M23"/>
    <mergeCell ref="E20:F20"/>
    <mergeCell ref="H20:I20"/>
    <mergeCell ref="L20:M20"/>
    <mergeCell ref="E21:F21"/>
    <mergeCell ref="H21:I21"/>
    <mergeCell ref="L21:M21"/>
    <mergeCell ref="E18:F18"/>
    <mergeCell ref="H18:I18"/>
    <mergeCell ref="L18:M18"/>
    <mergeCell ref="E19:F19"/>
    <mergeCell ref="H19:I19"/>
    <mergeCell ref="L19:M19"/>
    <mergeCell ref="E16:F16"/>
    <mergeCell ref="H16:I16"/>
    <mergeCell ref="L16:M16"/>
    <mergeCell ref="E17:F17"/>
    <mergeCell ref="H17:I17"/>
    <mergeCell ref="L17:M17"/>
    <mergeCell ref="E14:F14"/>
    <mergeCell ref="H14:I14"/>
    <mergeCell ref="L14:M14"/>
    <mergeCell ref="E15:F15"/>
    <mergeCell ref="H15:I15"/>
    <mergeCell ref="L15:M15"/>
    <mergeCell ref="E12:F12"/>
    <mergeCell ref="H12:I12"/>
    <mergeCell ref="L12:M12"/>
    <mergeCell ref="E13:F13"/>
    <mergeCell ref="H13:I13"/>
    <mergeCell ref="L13:M13"/>
    <mergeCell ref="E11:F11"/>
    <mergeCell ref="H11:I11"/>
    <mergeCell ref="L11:M11"/>
    <mergeCell ref="G9:G10"/>
    <mergeCell ref="H9:I10"/>
    <mergeCell ref="J9:J10"/>
    <mergeCell ref="K9:K10"/>
    <mergeCell ref="B7:E7"/>
    <mergeCell ref="M8:N8"/>
    <mergeCell ref="B9:B10"/>
    <mergeCell ref="C9:C10"/>
    <mergeCell ref="D9:D10"/>
    <mergeCell ref="E9:F10"/>
    <mergeCell ref="L9:N9"/>
    <mergeCell ref="L10:M10"/>
    <mergeCell ref="I1:N1"/>
    <mergeCell ref="I2:N2"/>
    <mergeCell ref="I3:N3"/>
    <mergeCell ref="I4:N4"/>
    <mergeCell ref="B5:N5"/>
    <mergeCell ref="B6:E6"/>
  </mergeCells>
  <printOptions horizontalCentered="1"/>
  <pageMargins left="0.07874015748031496" right="0.07874015748031496" top="0.6692913385826772" bottom="0.4724409448818898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2023-12-19T13:53:45Z</cp:lastPrinted>
  <dcterms:created xsi:type="dcterms:W3CDTF">2023-12-19T13:08:14Z</dcterms:created>
  <dcterms:modified xsi:type="dcterms:W3CDTF">2023-12-27T14:05:15Z</dcterms:modified>
  <cp:category/>
  <cp:version/>
  <cp:contentType/>
  <cp:contentStatus/>
</cp:coreProperties>
</file>