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816" activeTab="15"/>
  </bookViews>
  <sheets>
    <sheet name="електр" sheetId="1" r:id="rId1"/>
    <sheet name="грн.елек" sheetId="9" r:id="rId2"/>
    <sheet name="тепло" sheetId="2" r:id="rId3"/>
    <sheet name="грн.теп" sheetId="10" r:id="rId4"/>
    <sheet name="пр.газ" sheetId="3" r:id="rId5"/>
    <sheet name="грн.пргаз" sheetId="11" r:id="rId6"/>
    <sheet name="водопост" sheetId="4" r:id="rId7"/>
    <sheet name="грн.вод" sheetId="12" r:id="rId8"/>
    <sheet name="водовідв" sheetId="5" r:id="rId9"/>
    <sheet name="грн.во" sheetId="13" r:id="rId10"/>
    <sheet name="дрова" sheetId="6" r:id="rId11"/>
    <sheet name="грн.др" sheetId="14" r:id="rId12"/>
    <sheet name="вугілля" sheetId="7" r:id="rId13"/>
    <sheet name="грн.вуг." sheetId="16" r:id="rId14"/>
    <sheet name="ВУЖКГ" sheetId="17" r:id="rId15"/>
    <sheet name="ВУЖКГ грн." sheetId="18" r:id="rId16"/>
    <sheet name="1" sheetId="15" r:id="rId17"/>
  </sheets>
  <calcPr calcId="114210"/>
</workbook>
</file>

<file path=xl/calcChain.xml><?xml version="1.0" encoding="utf-8"?>
<calcChain xmlns="http://schemas.openxmlformats.org/spreadsheetml/2006/main">
  <c r="O5" i="18"/>
  <c r="N5"/>
  <c r="M5"/>
  <c r="L5"/>
  <c r="K5"/>
  <c r="J5"/>
  <c r="I5"/>
  <c r="H5"/>
  <c r="G5"/>
  <c r="F5"/>
  <c r="E5"/>
  <c r="D5"/>
  <c r="K24" i="16"/>
  <c r="K23"/>
  <c r="K22"/>
  <c r="K7"/>
  <c r="K6"/>
  <c r="K11"/>
  <c r="K10"/>
  <c r="K17"/>
  <c r="K16"/>
  <c r="K25"/>
  <c r="J8" i="6"/>
  <c r="P23" i="2"/>
  <c r="P21"/>
  <c r="P19"/>
  <c r="P17"/>
  <c r="P15"/>
  <c r="P13"/>
  <c r="P11"/>
  <c r="P9"/>
  <c r="P5" i="18"/>
  <c r="D7"/>
  <c r="E7"/>
  <c r="F7"/>
  <c r="G7"/>
  <c r="H7"/>
  <c r="I7"/>
  <c r="J7"/>
  <c r="K7"/>
  <c r="L7"/>
  <c r="M7"/>
  <c r="N7"/>
  <c r="O7"/>
  <c r="P7"/>
  <c r="P6"/>
  <c r="D9"/>
  <c r="E9"/>
  <c r="F9"/>
  <c r="G9"/>
  <c r="H9"/>
  <c r="I9"/>
  <c r="J9"/>
  <c r="K9"/>
  <c r="L9"/>
  <c r="M9"/>
  <c r="N9"/>
  <c r="O9"/>
  <c r="P9"/>
  <c r="P8"/>
  <c r="D11"/>
  <c r="E11"/>
  <c r="F11"/>
  <c r="G11"/>
  <c r="H11"/>
  <c r="I11"/>
  <c r="J11"/>
  <c r="K11"/>
  <c r="L11"/>
  <c r="M11"/>
  <c r="N11"/>
  <c r="O11"/>
  <c r="P11"/>
  <c r="P10"/>
  <c r="D13"/>
  <c r="E13"/>
  <c r="F13"/>
  <c r="G13"/>
  <c r="H13"/>
  <c r="I13"/>
  <c r="J13"/>
  <c r="K13"/>
  <c r="L13"/>
  <c r="M13"/>
  <c r="N13"/>
  <c r="O13"/>
  <c r="P13"/>
  <c r="P12"/>
  <c r="D15"/>
  <c r="E15"/>
  <c r="F15"/>
  <c r="G15"/>
  <c r="H15"/>
  <c r="I15"/>
  <c r="J15"/>
  <c r="K15"/>
  <c r="L15"/>
  <c r="M15"/>
  <c r="N15"/>
  <c r="O15"/>
  <c r="P15"/>
  <c r="P14"/>
  <c r="D17"/>
  <c r="E17"/>
  <c r="F17"/>
  <c r="G17"/>
  <c r="H17"/>
  <c r="I17"/>
  <c r="J17"/>
  <c r="K17"/>
  <c r="L17"/>
  <c r="M17"/>
  <c r="N17"/>
  <c r="O17"/>
  <c r="P17"/>
  <c r="P16"/>
  <c r="D19"/>
  <c r="E19"/>
  <c r="F19"/>
  <c r="G19"/>
  <c r="H19"/>
  <c r="I19"/>
  <c r="J19"/>
  <c r="K19"/>
  <c r="L19"/>
  <c r="M19"/>
  <c r="N19"/>
  <c r="O19"/>
  <c r="P19"/>
  <c r="P18"/>
  <c r="D21"/>
  <c r="E21"/>
  <c r="F21"/>
  <c r="G21"/>
  <c r="H21"/>
  <c r="I21"/>
  <c r="J21"/>
  <c r="K21"/>
  <c r="L21"/>
  <c r="M21"/>
  <c r="N21"/>
  <c r="O21"/>
  <c r="P21"/>
  <c r="P20"/>
  <c r="D23"/>
  <c r="E23"/>
  <c r="F23"/>
  <c r="G23"/>
  <c r="H23"/>
  <c r="I23"/>
  <c r="J23"/>
  <c r="K23"/>
  <c r="L23"/>
  <c r="M23"/>
  <c r="N23"/>
  <c r="O23"/>
  <c r="P23"/>
  <c r="D24"/>
  <c r="E24"/>
  <c r="F24"/>
  <c r="G24"/>
  <c r="H24"/>
  <c r="I24"/>
  <c r="J24"/>
  <c r="K24"/>
  <c r="L24"/>
  <c r="M24"/>
  <c r="N24"/>
  <c r="O24"/>
  <c r="P24"/>
  <c r="P22"/>
  <c r="P25"/>
  <c r="O6"/>
  <c r="O8"/>
  <c r="O10"/>
  <c r="O12"/>
  <c r="O14"/>
  <c r="O16"/>
  <c r="O18"/>
  <c r="O20"/>
  <c r="O22"/>
  <c r="O25"/>
  <c r="N6"/>
  <c r="N8"/>
  <c r="N10"/>
  <c r="N12"/>
  <c r="N14"/>
  <c r="N16"/>
  <c r="N18"/>
  <c r="N20"/>
  <c r="N22"/>
  <c r="N25"/>
  <c r="M6"/>
  <c r="M8"/>
  <c r="M10"/>
  <c r="M12"/>
  <c r="M14"/>
  <c r="M16"/>
  <c r="M18"/>
  <c r="M20"/>
  <c r="M22"/>
  <c r="M25"/>
  <c r="L6"/>
  <c r="L8"/>
  <c r="L10"/>
  <c r="L12"/>
  <c r="L14"/>
  <c r="L16"/>
  <c r="L18"/>
  <c r="L20"/>
  <c r="L22"/>
  <c r="L25"/>
  <c r="K6"/>
  <c r="K8"/>
  <c r="K10"/>
  <c r="K12"/>
  <c r="K14"/>
  <c r="K16"/>
  <c r="K18"/>
  <c r="K20"/>
  <c r="K22"/>
  <c r="K25"/>
  <c r="J6"/>
  <c r="J8"/>
  <c r="J10"/>
  <c r="J12"/>
  <c r="J14"/>
  <c r="J16"/>
  <c r="J18"/>
  <c r="J20"/>
  <c r="J22"/>
  <c r="J25"/>
  <c r="I6"/>
  <c r="I8"/>
  <c r="I10"/>
  <c r="I12"/>
  <c r="I14"/>
  <c r="I16"/>
  <c r="I18"/>
  <c r="I20"/>
  <c r="I22"/>
  <c r="I25"/>
  <c r="H6"/>
  <c r="H8"/>
  <c r="H10"/>
  <c r="H12"/>
  <c r="H14"/>
  <c r="H16"/>
  <c r="H18"/>
  <c r="H20"/>
  <c r="H22"/>
  <c r="H25"/>
  <c r="G6"/>
  <c r="G8"/>
  <c r="G10"/>
  <c r="G12"/>
  <c r="G14"/>
  <c r="G16"/>
  <c r="G18"/>
  <c r="G20"/>
  <c r="G22"/>
  <c r="G25"/>
  <c r="F6"/>
  <c r="F8"/>
  <c r="F10"/>
  <c r="F12"/>
  <c r="F14"/>
  <c r="F16"/>
  <c r="F18"/>
  <c r="F20"/>
  <c r="F22"/>
  <c r="F25"/>
  <c r="E6"/>
  <c r="E8"/>
  <c r="E10"/>
  <c r="E12"/>
  <c r="E14"/>
  <c r="E16"/>
  <c r="E18"/>
  <c r="E20"/>
  <c r="E22"/>
  <c r="E25"/>
  <c r="D6"/>
  <c r="D10"/>
  <c r="D12"/>
  <c r="D14"/>
  <c r="D16"/>
  <c r="D18"/>
  <c r="D20"/>
  <c r="D22"/>
  <c r="D25"/>
  <c r="O23" i="17"/>
  <c r="O21"/>
  <c r="O19"/>
  <c r="O17"/>
  <c r="O15"/>
  <c r="O13"/>
  <c r="O11"/>
  <c r="O9"/>
  <c r="O6"/>
  <c r="C7"/>
  <c r="D7"/>
  <c r="E7"/>
  <c r="F7"/>
  <c r="G7"/>
  <c r="H7"/>
  <c r="I7"/>
  <c r="J7"/>
  <c r="K7"/>
  <c r="L7"/>
  <c r="M7"/>
  <c r="N7"/>
  <c r="O7"/>
  <c r="O26"/>
  <c r="N9"/>
  <c r="N11"/>
  <c r="N13"/>
  <c r="N15"/>
  <c r="N17"/>
  <c r="N19"/>
  <c r="N21"/>
  <c r="N23"/>
  <c r="N26"/>
  <c r="M9"/>
  <c r="M11"/>
  <c r="M13"/>
  <c r="M15"/>
  <c r="M17"/>
  <c r="M19"/>
  <c r="M21"/>
  <c r="M23"/>
  <c r="M26"/>
  <c r="L9"/>
  <c r="L11"/>
  <c r="L13"/>
  <c r="L15"/>
  <c r="L17"/>
  <c r="L19"/>
  <c r="L21"/>
  <c r="L23"/>
  <c r="L26"/>
  <c r="K9"/>
  <c r="K11"/>
  <c r="K13"/>
  <c r="K15"/>
  <c r="K17"/>
  <c r="K19"/>
  <c r="K21"/>
  <c r="K23"/>
  <c r="K26"/>
  <c r="J9"/>
  <c r="J11"/>
  <c r="J13"/>
  <c r="J15"/>
  <c r="J17"/>
  <c r="J19"/>
  <c r="J21"/>
  <c r="J23"/>
  <c r="J26"/>
  <c r="I9"/>
  <c r="I11"/>
  <c r="I13"/>
  <c r="I15"/>
  <c r="I17"/>
  <c r="I19"/>
  <c r="I21"/>
  <c r="I23"/>
  <c r="I26"/>
  <c r="H9"/>
  <c r="H11"/>
  <c r="H13"/>
  <c r="H15"/>
  <c r="H17"/>
  <c r="H19"/>
  <c r="H21"/>
  <c r="H23"/>
  <c r="H26"/>
  <c r="G9"/>
  <c r="G11"/>
  <c r="G13"/>
  <c r="G15"/>
  <c r="G17"/>
  <c r="G19"/>
  <c r="G21"/>
  <c r="G23"/>
  <c r="G26"/>
  <c r="F9"/>
  <c r="F11"/>
  <c r="F13"/>
  <c r="F15"/>
  <c r="F17"/>
  <c r="F19"/>
  <c r="F21"/>
  <c r="F23"/>
  <c r="F26"/>
  <c r="E9"/>
  <c r="E11"/>
  <c r="E13"/>
  <c r="E15"/>
  <c r="E17"/>
  <c r="E19"/>
  <c r="E21"/>
  <c r="E23"/>
  <c r="E26"/>
  <c r="D9"/>
  <c r="D11"/>
  <c r="D13"/>
  <c r="D15"/>
  <c r="D17"/>
  <c r="D19"/>
  <c r="D21"/>
  <c r="D23"/>
  <c r="D26"/>
  <c r="C9"/>
  <c r="C11"/>
  <c r="C13"/>
  <c r="C15"/>
  <c r="C17"/>
  <c r="C19"/>
  <c r="C21"/>
  <c r="C23"/>
  <c r="C26"/>
  <c r="D5" i="16"/>
  <c r="E5"/>
  <c r="F5"/>
  <c r="G5"/>
  <c r="H5"/>
  <c r="I5"/>
  <c r="J5"/>
  <c r="K5"/>
  <c r="L5"/>
  <c r="M5"/>
  <c r="N5"/>
  <c r="O5"/>
  <c r="P5"/>
  <c r="D7"/>
  <c r="D6"/>
  <c r="E7"/>
  <c r="E6"/>
  <c r="F7"/>
  <c r="F6"/>
  <c r="G7"/>
  <c r="G6"/>
  <c r="H7"/>
  <c r="H6"/>
  <c r="I7"/>
  <c r="I6"/>
  <c r="J7"/>
  <c r="J6"/>
  <c r="L7"/>
  <c r="L6"/>
  <c r="M7"/>
  <c r="M6"/>
  <c r="N7"/>
  <c r="N6"/>
  <c r="O7"/>
  <c r="O6"/>
  <c r="P6"/>
  <c r="D9"/>
  <c r="D8"/>
  <c r="E9"/>
  <c r="E8"/>
  <c r="F9"/>
  <c r="F8"/>
  <c r="G9"/>
  <c r="G8"/>
  <c r="H9"/>
  <c r="H8"/>
  <c r="I9"/>
  <c r="I8"/>
  <c r="J9"/>
  <c r="J8"/>
  <c r="K9"/>
  <c r="K8"/>
  <c r="L9"/>
  <c r="L8"/>
  <c r="M9"/>
  <c r="M8"/>
  <c r="N9"/>
  <c r="N8"/>
  <c r="O9"/>
  <c r="O8"/>
  <c r="P8"/>
  <c r="D11"/>
  <c r="D10"/>
  <c r="E11"/>
  <c r="E10"/>
  <c r="F11"/>
  <c r="F10"/>
  <c r="G11"/>
  <c r="G10"/>
  <c r="H11"/>
  <c r="H10"/>
  <c r="I11"/>
  <c r="I10"/>
  <c r="J11"/>
  <c r="J10"/>
  <c r="L11"/>
  <c r="L10"/>
  <c r="M11"/>
  <c r="M10"/>
  <c r="N11"/>
  <c r="N10"/>
  <c r="O11"/>
  <c r="O10"/>
  <c r="P10"/>
  <c r="D13"/>
  <c r="D12"/>
  <c r="E13"/>
  <c r="E12"/>
  <c r="F13"/>
  <c r="F12"/>
  <c r="G13"/>
  <c r="G12"/>
  <c r="H13"/>
  <c r="H12"/>
  <c r="I13"/>
  <c r="I12"/>
  <c r="J13"/>
  <c r="J12"/>
  <c r="K13"/>
  <c r="K12"/>
  <c r="L13"/>
  <c r="L12"/>
  <c r="M13"/>
  <c r="M12"/>
  <c r="N13"/>
  <c r="N12"/>
  <c r="O13"/>
  <c r="O12"/>
  <c r="P12"/>
  <c r="D15"/>
  <c r="D14"/>
  <c r="E15"/>
  <c r="E14"/>
  <c r="F15"/>
  <c r="F14"/>
  <c r="G15"/>
  <c r="G14"/>
  <c r="H15"/>
  <c r="H14"/>
  <c r="I15"/>
  <c r="I14"/>
  <c r="J15"/>
  <c r="J14"/>
  <c r="K15"/>
  <c r="K14"/>
  <c r="L15"/>
  <c r="L14"/>
  <c r="M15"/>
  <c r="M14"/>
  <c r="N15"/>
  <c r="N14"/>
  <c r="O15"/>
  <c r="O14"/>
  <c r="P14"/>
  <c r="D17"/>
  <c r="D16"/>
  <c r="E17"/>
  <c r="E16"/>
  <c r="F17"/>
  <c r="F16"/>
  <c r="G17"/>
  <c r="G16"/>
  <c r="H17"/>
  <c r="H16"/>
  <c r="I17"/>
  <c r="I16"/>
  <c r="J17"/>
  <c r="J16"/>
  <c r="L17"/>
  <c r="L16"/>
  <c r="M17"/>
  <c r="M16"/>
  <c r="N17"/>
  <c r="N16"/>
  <c r="O17"/>
  <c r="O16"/>
  <c r="P16"/>
  <c r="D19"/>
  <c r="D18"/>
  <c r="E19"/>
  <c r="E18"/>
  <c r="F19"/>
  <c r="F18"/>
  <c r="G19"/>
  <c r="G18"/>
  <c r="H19"/>
  <c r="H18"/>
  <c r="I19"/>
  <c r="I18"/>
  <c r="J19"/>
  <c r="J18"/>
  <c r="K19"/>
  <c r="K18"/>
  <c r="L19"/>
  <c r="L18"/>
  <c r="M19"/>
  <c r="M18"/>
  <c r="N19"/>
  <c r="N18"/>
  <c r="O19"/>
  <c r="O18"/>
  <c r="P18"/>
  <c r="D21"/>
  <c r="D20"/>
  <c r="E21"/>
  <c r="E20"/>
  <c r="F21"/>
  <c r="F20"/>
  <c r="G21"/>
  <c r="G20"/>
  <c r="H21"/>
  <c r="H20"/>
  <c r="I21"/>
  <c r="I20"/>
  <c r="J21"/>
  <c r="J20"/>
  <c r="K21"/>
  <c r="K20"/>
  <c r="L21"/>
  <c r="L20"/>
  <c r="M21"/>
  <c r="M20"/>
  <c r="N21"/>
  <c r="N20"/>
  <c r="O21"/>
  <c r="O20"/>
  <c r="P20"/>
  <c r="D23"/>
  <c r="D24"/>
  <c r="D22"/>
  <c r="E23"/>
  <c r="E24"/>
  <c r="E22"/>
  <c r="F23"/>
  <c r="F24"/>
  <c r="F22"/>
  <c r="G23"/>
  <c r="G24"/>
  <c r="G22"/>
  <c r="H23"/>
  <c r="H24"/>
  <c r="H22"/>
  <c r="I23"/>
  <c r="I24"/>
  <c r="I22"/>
  <c r="J23"/>
  <c r="J24"/>
  <c r="J22"/>
  <c r="L23"/>
  <c r="L24"/>
  <c r="L22"/>
  <c r="M23"/>
  <c r="M24"/>
  <c r="M22"/>
  <c r="N23"/>
  <c r="N24"/>
  <c r="N22"/>
  <c r="O23"/>
  <c r="O24"/>
  <c r="O22"/>
  <c r="P22"/>
  <c r="P25"/>
  <c r="O25"/>
  <c r="N25"/>
  <c r="M25"/>
  <c r="L25"/>
  <c r="J25"/>
  <c r="I25"/>
  <c r="H25"/>
  <c r="G25"/>
  <c r="F25"/>
  <c r="E25"/>
  <c r="D25"/>
  <c r="P24"/>
  <c r="P23"/>
  <c r="P21"/>
  <c r="P19"/>
  <c r="P17"/>
  <c r="P15"/>
  <c r="P13"/>
  <c r="P11"/>
  <c r="P9"/>
  <c r="P7"/>
  <c r="E9" i="15"/>
  <c r="E8"/>
  <c r="E13"/>
  <c r="E12"/>
  <c r="E15"/>
  <c r="E14"/>
  <c r="E19"/>
  <c r="E18"/>
  <c r="E25"/>
  <c r="E26"/>
  <c r="E24"/>
  <c r="E7"/>
  <c r="E11"/>
  <c r="E10"/>
  <c r="E17"/>
  <c r="E16"/>
  <c r="E21"/>
  <c r="E20"/>
  <c r="E23"/>
  <c r="E22"/>
  <c r="E27"/>
  <c r="F9"/>
  <c r="F8"/>
  <c r="F13"/>
  <c r="F12"/>
  <c r="F15"/>
  <c r="F14"/>
  <c r="F19"/>
  <c r="F18"/>
  <c r="F25"/>
  <c r="F26"/>
  <c r="F24"/>
  <c r="F7"/>
  <c r="F11"/>
  <c r="F10"/>
  <c r="F17"/>
  <c r="F16"/>
  <c r="F21"/>
  <c r="F20"/>
  <c r="F23"/>
  <c r="F22"/>
  <c r="F27"/>
  <c r="G9"/>
  <c r="G8"/>
  <c r="G13"/>
  <c r="G12"/>
  <c r="G15"/>
  <c r="G14"/>
  <c r="G19"/>
  <c r="G18"/>
  <c r="G25"/>
  <c r="G26"/>
  <c r="G24"/>
  <c r="G7"/>
  <c r="G11"/>
  <c r="G10"/>
  <c r="G17"/>
  <c r="G16"/>
  <c r="G21"/>
  <c r="G20"/>
  <c r="G23"/>
  <c r="G22"/>
  <c r="G27"/>
  <c r="H9"/>
  <c r="H8"/>
  <c r="H13"/>
  <c r="H12"/>
  <c r="H15"/>
  <c r="H14"/>
  <c r="H19"/>
  <c r="H18"/>
  <c r="H25"/>
  <c r="H26"/>
  <c r="H24"/>
  <c r="H7"/>
  <c r="H11"/>
  <c r="H10"/>
  <c r="H17"/>
  <c r="H16"/>
  <c r="H21"/>
  <c r="H20"/>
  <c r="H23"/>
  <c r="H22"/>
  <c r="H27"/>
  <c r="I9"/>
  <c r="I8"/>
  <c r="I13"/>
  <c r="I12"/>
  <c r="I15"/>
  <c r="I14"/>
  <c r="I19"/>
  <c r="I18"/>
  <c r="I25"/>
  <c r="I26"/>
  <c r="I24"/>
  <c r="I7"/>
  <c r="I11"/>
  <c r="I10"/>
  <c r="I17"/>
  <c r="I16"/>
  <c r="I21"/>
  <c r="I20"/>
  <c r="I23"/>
  <c r="I22"/>
  <c r="I27"/>
  <c r="J9"/>
  <c r="J8"/>
  <c r="J13"/>
  <c r="J12"/>
  <c r="J15"/>
  <c r="J14"/>
  <c r="J19"/>
  <c r="J18"/>
  <c r="J25"/>
  <c r="J26"/>
  <c r="J24"/>
  <c r="J7"/>
  <c r="J11"/>
  <c r="J10"/>
  <c r="J17"/>
  <c r="J16"/>
  <c r="J21"/>
  <c r="J20"/>
  <c r="J23"/>
  <c r="J22"/>
  <c r="J27"/>
  <c r="K9"/>
  <c r="K8"/>
  <c r="K13"/>
  <c r="K12"/>
  <c r="K15"/>
  <c r="K14"/>
  <c r="K19"/>
  <c r="K18"/>
  <c r="K25"/>
  <c r="K26"/>
  <c r="K24"/>
  <c r="K7"/>
  <c r="K11"/>
  <c r="K10"/>
  <c r="K17"/>
  <c r="K16"/>
  <c r="K21"/>
  <c r="K20"/>
  <c r="K23"/>
  <c r="K22"/>
  <c r="K27"/>
  <c r="L9"/>
  <c r="L8"/>
  <c r="L13"/>
  <c r="L12"/>
  <c r="L15"/>
  <c r="L14"/>
  <c r="L19"/>
  <c r="L18"/>
  <c r="L25"/>
  <c r="L26"/>
  <c r="L24"/>
  <c r="L7"/>
  <c r="L11"/>
  <c r="L10"/>
  <c r="L17"/>
  <c r="L16"/>
  <c r="L21"/>
  <c r="L20"/>
  <c r="L23"/>
  <c r="L22"/>
  <c r="L27"/>
  <c r="M9"/>
  <c r="M8"/>
  <c r="M13"/>
  <c r="M12"/>
  <c r="M15"/>
  <c r="M14"/>
  <c r="M19"/>
  <c r="M18"/>
  <c r="M25"/>
  <c r="M26"/>
  <c r="M24"/>
  <c r="M7"/>
  <c r="M11"/>
  <c r="M10"/>
  <c r="M17"/>
  <c r="M16"/>
  <c r="M21"/>
  <c r="M20"/>
  <c r="M23"/>
  <c r="M22"/>
  <c r="M27"/>
  <c r="N9"/>
  <c r="N8"/>
  <c r="N13"/>
  <c r="N12"/>
  <c r="N15"/>
  <c r="N14"/>
  <c r="N19"/>
  <c r="N18"/>
  <c r="N25"/>
  <c r="N26"/>
  <c r="N24"/>
  <c r="N7"/>
  <c r="N11"/>
  <c r="N10"/>
  <c r="N17"/>
  <c r="N16"/>
  <c r="N21"/>
  <c r="N20"/>
  <c r="N23"/>
  <c r="N22"/>
  <c r="N27"/>
  <c r="O9"/>
  <c r="O8"/>
  <c r="O13"/>
  <c r="O12"/>
  <c r="O15"/>
  <c r="O14"/>
  <c r="O19"/>
  <c r="O18"/>
  <c r="O25"/>
  <c r="O26"/>
  <c r="O24"/>
  <c r="O7"/>
  <c r="O11"/>
  <c r="O10"/>
  <c r="O17"/>
  <c r="O16"/>
  <c r="O21"/>
  <c r="O20"/>
  <c r="O23"/>
  <c r="O22"/>
  <c r="O27"/>
  <c r="D9"/>
  <c r="D8"/>
  <c r="P8"/>
  <c r="D13"/>
  <c r="D12"/>
  <c r="P12"/>
  <c r="D15"/>
  <c r="D14"/>
  <c r="P14"/>
  <c r="D19"/>
  <c r="D18"/>
  <c r="P18"/>
  <c r="D25"/>
  <c r="D26"/>
  <c r="D24"/>
  <c r="P24"/>
  <c r="D7"/>
  <c r="P7"/>
  <c r="D11"/>
  <c r="D10"/>
  <c r="P10"/>
  <c r="D17"/>
  <c r="D16"/>
  <c r="P16"/>
  <c r="D21"/>
  <c r="D20"/>
  <c r="P20"/>
  <c r="D23"/>
  <c r="D22"/>
  <c r="P22"/>
  <c r="P27"/>
  <c r="D27"/>
  <c r="J12" i="7"/>
  <c r="K12"/>
  <c r="E27"/>
  <c r="F27"/>
  <c r="G27"/>
  <c r="H27"/>
  <c r="I27"/>
  <c r="J8"/>
  <c r="J18"/>
  <c r="J24"/>
  <c r="J27"/>
  <c r="K8"/>
  <c r="K18"/>
  <c r="K24"/>
  <c r="K27"/>
  <c r="L27"/>
  <c r="M27"/>
  <c r="N27"/>
  <c r="O27"/>
  <c r="P9"/>
  <c r="P8"/>
  <c r="P13"/>
  <c r="P12"/>
  <c r="P19"/>
  <c r="P18"/>
  <c r="P26"/>
  <c r="P25"/>
  <c r="P24"/>
  <c r="P27"/>
  <c r="D27"/>
  <c r="D9" i="14"/>
  <c r="D8"/>
  <c r="E9"/>
  <c r="E8"/>
  <c r="F9"/>
  <c r="F8"/>
  <c r="G9"/>
  <c r="G8"/>
  <c r="H9"/>
  <c r="H8"/>
  <c r="I9"/>
  <c r="I8"/>
  <c r="J9"/>
  <c r="J8"/>
  <c r="K9"/>
  <c r="K8"/>
  <c r="L9"/>
  <c r="L8"/>
  <c r="M9"/>
  <c r="M8"/>
  <c r="N9"/>
  <c r="N8"/>
  <c r="O9"/>
  <c r="O8"/>
  <c r="P8"/>
  <c r="D13"/>
  <c r="E13"/>
  <c r="F13"/>
  <c r="G13"/>
  <c r="H13"/>
  <c r="I13"/>
  <c r="J13"/>
  <c r="K13"/>
  <c r="L13"/>
  <c r="M13"/>
  <c r="N13"/>
  <c r="O13"/>
  <c r="P13"/>
  <c r="P12"/>
  <c r="D15"/>
  <c r="D14"/>
  <c r="E15"/>
  <c r="E14"/>
  <c r="F15"/>
  <c r="F14"/>
  <c r="G15"/>
  <c r="G14"/>
  <c r="H15"/>
  <c r="H14"/>
  <c r="I15"/>
  <c r="I14"/>
  <c r="J15"/>
  <c r="J14"/>
  <c r="K15"/>
  <c r="K14"/>
  <c r="L15"/>
  <c r="L14"/>
  <c r="M15"/>
  <c r="M14"/>
  <c r="N15"/>
  <c r="N14"/>
  <c r="O15"/>
  <c r="O14"/>
  <c r="P14"/>
  <c r="D19"/>
  <c r="D18"/>
  <c r="E19"/>
  <c r="E18"/>
  <c r="F19"/>
  <c r="F18"/>
  <c r="G19"/>
  <c r="G18"/>
  <c r="H19"/>
  <c r="H18"/>
  <c r="I19"/>
  <c r="I18"/>
  <c r="J19"/>
  <c r="J18"/>
  <c r="K19"/>
  <c r="K18"/>
  <c r="L19"/>
  <c r="L18"/>
  <c r="M19"/>
  <c r="M18"/>
  <c r="N19"/>
  <c r="N18"/>
  <c r="O19"/>
  <c r="O18"/>
  <c r="P18"/>
  <c r="D25"/>
  <c r="D26"/>
  <c r="D24"/>
  <c r="E25"/>
  <c r="E26"/>
  <c r="E24"/>
  <c r="F25"/>
  <c r="F26"/>
  <c r="F24"/>
  <c r="G25"/>
  <c r="G26"/>
  <c r="G24"/>
  <c r="H25"/>
  <c r="H26"/>
  <c r="H24"/>
  <c r="I25"/>
  <c r="I26"/>
  <c r="I24"/>
  <c r="J25"/>
  <c r="J26"/>
  <c r="J24"/>
  <c r="K25"/>
  <c r="K26"/>
  <c r="K24"/>
  <c r="L25"/>
  <c r="L26"/>
  <c r="L24"/>
  <c r="M25"/>
  <c r="M26"/>
  <c r="M24"/>
  <c r="N25"/>
  <c r="N26"/>
  <c r="N24"/>
  <c r="O25"/>
  <c r="O26"/>
  <c r="O24"/>
  <c r="P24"/>
  <c r="D7"/>
  <c r="E7"/>
  <c r="F7"/>
  <c r="G7"/>
  <c r="H7"/>
  <c r="I7"/>
  <c r="J7"/>
  <c r="K7"/>
  <c r="L7"/>
  <c r="M7"/>
  <c r="N7"/>
  <c r="O7"/>
  <c r="P7"/>
  <c r="D11"/>
  <c r="D10"/>
  <c r="E11"/>
  <c r="E10"/>
  <c r="F11"/>
  <c r="F10"/>
  <c r="G11"/>
  <c r="G10"/>
  <c r="H11"/>
  <c r="H10"/>
  <c r="I11"/>
  <c r="I10"/>
  <c r="J11"/>
  <c r="J10"/>
  <c r="K11"/>
  <c r="K10"/>
  <c r="L11"/>
  <c r="L10"/>
  <c r="M11"/>
  <c r="M10"/>
  <c r="N11"/>
  <c r="N10"/>
  <c r="O11"/>
  <c r="O10"/>
  <c r="P10"/>
  <c r="D17"/>
  <c r="D16"/>
  <c r="E17"/>
  <c r="E16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P16"/>
  <c r="D21"/>
  <c r="D20"/>
  <c r="E21"/>
  <c r="E20"/>
  <c r="F21"/>
  <c r="F20"/>
  <c r="G21"/>
  <c r="G20"/>
  <c r="H21"/>
  <c r="H20"/>
  <c r="I21"/>
  <c r="I20"/>
  <c r="J21"/>
  <c r="J20"/>
  <c r="K21"/>
  <c r="K20"/>
  <c r="L21"/>
  <c r="L20"/>
  <c r="M21"/>
  <c r="M20"/>
  <c r="N21"/>
  <c r="N20"/>
  <c r="O21"/>
  <c r="O20"/>
  <c r="P20"/>
  <c r="D23"/>
  <c r="D22"/>
  <c r="E23"/>
  <c r="E22"/>
  <c r="F23"/>
  <c r="F22"/>
  <c r="G23"/>
  <c r="G22"/>
  <c r="H23"/>
  <c r="H22"/>
  <c r="I23"/>
  <c r="I22"/>
  <c r="J23"/>
  <c r="J22"/>
  <c r="K23"/>
  <c r="K22"/>
  <c r="L23"/>
  <c r="L22"/>
  <c r="M23"/>
  <c r="M22"/>
  <c r="N23"/>
  <c r="N22"/>
  <c r="O23"/>
  <c r="O22"/>
  <c r="P22"/>
  <c r="P27"/>
  <c r="E12"/>
  <c r="E27"/>
  <c r="F12"/>
  <c r="F27"/>
  <c r="G12"/>
  <c r="G27"/>
  <c r="H12"/>
  <c r="H27"/>
  <c r="I12"/>
  <c r="I27"/>
  <c r="J12"/>
  <c r="J27"/>
  <c r="K12"/>
  <c r="K27"/>
  <c r="L12"/>
  <c r="L27"/>
  <c r="M12"/>
  <c r="M27"/>
  <c r="N12"/>
  <c r="N27"/>
  <c r="O12"/>
  <c r="O27"/>
  <c r="D12"/>
  <c r="D27"/>
  <c r="P10" i="6"/>
  <c r="P9"/>
  <c r="P8"/>
  <c r="P13"/>
  <c r="P12"/>
  <c r="P19"/>
  <c r="P18"/>
  <c r="P25"/>
  <c r="P26"/>
  <c r="P24"/>
  <c r="P27"/>
  <c r="E27"/>
  <c r="F27"/>
  <c r="G27"/>
  <c r="H27"/>
  <c r="I27"/>
  <c r="J12"/>
  <c r="J18"/>
  <c r="J24"/>
  <c r="J27"/>
  <c r="K8"/>
  <c r="K12"/>
  <c r="K18"/>
  <c r="K24"/>
  <c r="K27"/>
  <c r="L27"/>
  <c r="M27"/>
  <c r="N27"/>
  <c r="O27"/>
  <c r="D27"/>
  <c r="D7" i="13"/>
  <c r="E7"/>
  <c r="F7"/>
  <c r="G7"/>
  <c r="H7"/>
  <c r="I7"/>
  <c r="J7"/>
  <c r="K7"/>
  <c r="L7"/>
  <c r="M7"/>
  <c r="N7"/>
  <c r="O7"/>
  <c r="P7"/>
  <c r="D9"/>
  <c r="D8"/>
  <c r="E9"/>
  <c r="E8"/>
  <c r="F9"/>
  <c r="F8"/>
  <c r="G9"/>
  <c r="G8"/>
  <c r="H9"/>
  <c r="H8"/>
  <c r="I9"/>
  <c r="I8"/>
  <c r="J9"/>
  <c r="J8"/>
  <c r="K9"/>
  <c r="K8"/>
  <c r="L9"/>
  <c r="L8"/>
  <c r="M9"/>
  <c r="M8"/>
  <c r="N9"/>
  <c r="N8"/>
  <c r="O9"/>
  <c r="O8"/>
  <c r="P8"/>
  <c r="D11"/>
  <c r="D10"/>
  <c r="E11"/>
  <c r="E10"/>
  <c r="F11"/>
  <c r="F10"/>
  <c r="G11"/>
  <c r="G10"/>
  <c r="H11"/>
  <c r="H10"/>
  <c r="I11"/>
  <c r="I10"/>
  <c r="J11"/>
  <c r="J10"/>
  <c r="K11"/>
  <c r="K10"/>
  <c r="L11"/>
  <c r="L10"/>
  <c r="M11"/>
  <c r="M10"/>
  <c r="N11"/>
  <c r="N10"/>
  <c r="O11"/>
  <c r="O10"/>
  <c r="P10"/>
  <c r="D13"/>
  <c r="E13"/>
  <c r="F13"/>
  <c r="G13"/>
  <c r="H13"/>
  <c r="I13"/>
  <c r="J13"/>
  <c r="K13"/>
  <c r="L13"/>
  <c r="M13"/>
  <c r="N13"/>
  <c r="O13"/>
  <c r="P13"/>
  <c r="P12"/>
  <c r="D15"/>
  <c r="D14"/>
  <c r="E15"/>
  <c r="E14"/>
  <c r="F15"/>
  <c r="F14"/>
  <c r="G15"/>
  <c r="G14"/>
  <c r="H15"/>
  <c r="H14"/>
  <c r="I15"/>
  <c r="I14"/>
  <c r="J15"/>
  <c r="J14"/>
  <c r="K15"/>
  <c r="K14"/>
  <c r="L15"/>
  <c r="L14"/>
  <c r="M15"/>
  <c r="M14"/>
  <c r="N15"/>
  <c r="N14"/>
  <c r="O15"/>
  <c r="O14"/>
  <c r="P14"/>
  <c r="D17"/>
  <c r="D16"/>
  <c r="E17"/>
  <c r="E16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P16"/>
  <c r="D19"/>
  <c r="D18"/>
  <c r="E19"/>
  <c r="E18"/>
  <c r="F19"/>
  <c r="F18"/>
  <c r="G19"/>
  <c r="G18"/>
  <c r="H19"/>
  <c r="H18"/>
  <c r="I19"/>
  <c r="I18"/>
  <c r="J19"/>
  <c r="J18"/>
  <c r="K19"/>
  <c r="K18"/>
  <c r="L19"/>
  <c r="L18"/>
  <c r="M19"/>
  <c r="M18"/>
  <c r="N19"/>
  <c r="N18"/>
  <c r="O19"/>
  <c r="O18"/>
  <c r="P18"/>
  <c r="D21"/>
  <c r="D20"/>
  <c r="E21"/>
  <c r="E20"/>
  <c r="F21"/>
  <c r="F20"/>
  <c r="G21"/>
  <c r="G20"/>
  <c r="H21"/>
  <c r="H20"/>
  <c r="I21"/>
  <c r="I20"/>
  <c r="J21"/>
  <c r="J20"/>
  <c r="K21"/>
  <c r="K20"/>
  <c r="L21"/>
  <c r="L20"/>
  <c r="M21"/>
  <c r="M20"/>
  <c r="N21"/>
  <c r="N20"/>
  <c r="O21"/>
  <c r="O20"/>
  <c r="P20"/>
  <c r="D23"/>
  <c r="D22"/>
  <c r="E23"/>
  <c r="E22"/>
  <c r="F23"/>
  <c r="F22"/>
  <c r="G23"/>
  <c r="G22"/>
  <c r="H23"/>
  <c r="H22"/>
  <c r="I23"/>
  <c r="I22"/>
  <c r="J23"/>
  <c r="J22"/>
  <c r="K23"/>
  <c r="K22"/>
  <c r="L23"/>
  <c r="L22"/>
  <c r="M23"/>
  <c r="M22"/>
  <c r="N23"/>
  <c r="N22"/>
  <c r="O23"/>
  <c r="O22"/>
  <c r="P22"/>
  <c r="D25"/>
  <c r="D26"/>
  <c r="D24"/>
  <c r="E25"/>
  <c r="E26"/>
  <c r="E24"/>
  <c r="F25"/>
  <c r="F26"/>
  <c r="F24"/>
  <c r="G25"/>
  <c r="G26"/>
  <c r="G24"/>
  <c r="H25"/>
  <c r="H26"/>
  <c r="H24"/>
  <c r="I25"/>
  <c r="I26"/>
  <c r="I24"/>
  <c r="J25"/>
  <c r="J26"/>
  <c r="J24"/>
  <c r="K25"/>
  <c r="K26"/>
  <c r="K24"/>
  <c r="L25"/>
  <c r="L26"/>
  <c r="L24"/>
  <c r="M25"/>
  <c r="M26"/>
  <c r="M24"/>
  <c r="N25"/>
  <c r="N26"/>
  <c r="N24"/>
  <c r="O25"/>
  <c r="O26"/>
  <c r="O24"/>
  <c r="P24"/>
  <c r="P27"/>
  <c r="E12"/>
  <c r="E27"/>
  <c r="F12"/>
  <c r="F27"/>
  <c r="G12"/>
  <c r="G27"/>
  <c r="H12"/>
  <c r="H27"/>
  <c r="I12"/>
  <c r="I27"/>
  <c r="J12"/>
  <c r="J27"/>
  <c r="K12"/>
  <c r="K27"/>
  <c r="L12"/>
  <c r="L27"/>
  <c r="M12"/>
  <c r="M27"/>
  <c r="N12"/>
  <c r="N27"/>
  <c r="O12"/>
  <c r="O27"/>
  <c r="D12"/>
  <c r="D27"/>
  <c r="P7" i="5"/>
  <c r="P27"/>
  <c r="E27"/>
  <c r="F27"/>
  <c r="G27"/>
  <c r="H27"/>
  <c r="I27"/>
  <c r="J27"/>
  <c r="K27"/>
  <c r="L27"/>
  <c r="M27"/>
  <c r="N27"/>
  <c r="O27"/>
  <c r="D27"/>
  <c r="P14"/>
  <c r="P12"/>
  <c r="P10"/>
  <c r="P8"/>
  <c r="D12" i="12"/>
  <c r="E12"/>
  <c r="F12"/>
  <c r="G12"/>
  <c r="H12"/>
  <c r="I12"/>
  <c r="J12"/>
  <c r="K12"/>
  <c r="L12"/>
  <c r="M12"/>
  <c r="N12"/>
  <c r="O12"/>
  <c r="P12"/>
  <c r="D7"/>
  <c r="E7"/>
  <c r="F7"/>
  <c r="G7"/>
  <c r="H7"/>
  <c r="I7"/>
  <c r="J7"/>
  <c r="K7"/>
  <c r="L7"/>
  <c r="M7"/>
  <c r="N7"/>
  <c r="O7"/>
  <c r="P7"/>
  <c r="D9"/>
  <c r="D8"/>
  <c r="E9"/>
  <c r="E8"/>
  <c r="F9"/>
  <c r="F8"/>
  <c r="G9"/>
  <c r="G8"/>
  <c r="H9"/>
  <c r="H8"/>
  <c r="I9"/>
  <c r="I8"/>
  <c r="J9"/>
  <c r="J8"/>
  <c r="K9"/>
  <c r="K8"/>
  <c r="L9"/>
  <c r="L8"/>
  <c r="M9"/>
  <c r="M8"/>
  <c r="N9"/>
  <c r="N8"/>
  <c r="O9"/>
  <c r="O8"/>
  <c r="P8"/>
  <c r="D11"/>
  <c r="D10"/>
  <c r="E11"/>
  <c r="E10"/>
  <c r="F11"/>
  <c r="F10"/>
  <c r="G11"/>
  <c r="G10"/>
  <c r="H11"/>
  <c r="H10"/>
  <c r="I11"/>
  <c r="I10"/>
  <c r="J11"/>
  <c r="J10"/>
  <c r="K11"/>
  <c r="K10"/>
  <c r="L11"/>
  <c r="L10"/>
  <c r="M11"/>
  <c r="M10"/>
  <c r="N11"/>
  <c r="N10"/>
  <c r="O11"/>
  <c r="O10"/>
  <c r="P10"/>
  <c r="D15"/>
  <c r="D14"/>
  <c r="E15"/>
  <c r="E14"/>
  <c r="F15"/>
  <c r="F14"/>
  <c r="G15"/>
  <c r="G14"/>
  <c r="H15"/>
  <c r="H14"/>
  <c r="I15"/>
  <c r="I14"/>
  <c r="J15"/>
  <c r="J14"/>
  <c r="K15"/>
  <c r="K14"/>
  <c r="L15"/>
  <c r="L14"/>
  <c r="M15"/>
  <c r="M14"/>
  <c r="N15"/>
  <c r="N14"/>
  <c r="O15"/>
  <c r="O14"/>
  <c r="P14"/>
  <c r="D17"/>
  <c r="D16"/>
  <c r="E17"/>
  <c r="E16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P16"/>
  <c r="D19"/>
  <c r="D18"/>
  <c r="E19"/>
  <c r="E18"/>
  <c r="F19"/>
  <c r="F18"/>
  <c r="G19"/>
  <c r="G18"/>
  <c r="H19"/>
  <c r="H18"/>
  <c r="I19"/>
  <c r="I18"/>
  <c r="J19"/>
  <c r="J18"/>
  <c r="K19"/>
  <c r="K18"/>
  <c r="L19"/>
  <c r="L18"/>
  <c r="M19"/>
  <c r="M18"/>
  <c r="N19"/>
  <c r="N18"/>
  <c r="O19"/>
  <c r="O18"/>
  <c r="P18"/>
  <c r="D21"/>
  <c r="D20"/>
  <c r="E21"/>
  <c r="E20"/>
  <c r="F21"/>
  <c r="F20"/>
  <c r="G21"/>
  <c r="G20"/>
  <c r="H21"/>
  <c r="H20"/>
  <c r="I21"/>
  <c r="I20"/>
  <c r="J21"/>
  <c r="J20"/>
  <c r="K21"/>
  <c r="K20"/>
  <c r="L21"/>
  <c r="L20"/>
  <c r="M21"/>
  <c r="M20"/>
  <c r="N21"/>
  <c r="N20"/>
  <c r="O21"/>
  <c r="O20"/>
  <c r="P20"/>
  <c r="D23"/>
  <c r="D22"/>
  <c r="E23"/>
  <c r="E22"/>
  <c r="F23"/>
  <c r="F22"/>
  <c r="G23"/>
  <c r="G22"/>
  <c r="H23"/>
  <c r="H22"/>
  <c r="I23"/>
  <c r="I22"/>
  <c r="J23"/>
  <c r="J22"/>
  <c r="K23"/>
  <c r="K22"/>
  <c r="L23"/>
  <c r="L22"/>
  <c r="M23"/>
  <c r="M22"/>
  <c r="N23"/>
  <c r="N22"/>
  <c r="O23"/>
  <c r="O22"/>
  <c r="P22"/>
  <c r="D25"/>
  <c r="D26"/>
  <c r="D24"/>
  <c r="E25"/>
  <c r="E26"/>
  <c r="E24"/>
  <c r="F25"/>
  <c r="F26"/>
  <c r="F24"/>
  <c r="G25"/>
  <c r="G26"/>
  <c r="G24"/>
  <c r="H25"/>
  <c r="H26"/>
  <c r="H24"/>
  <c r="I25"/>
  <c r="I26"/>
  <c r="I24"/>
  <c r="J25"/>
  <c r="J26"/>
  <c r="J24"/>
  <c r="K25"/>
  <c r="K26"/>
  <c r="K24"/>
  <c r="L25"/>
  <c r="L26"/>
  <c r="L24"/>
  <c r="M25"/>
  <c r="M26"/>
  <c r="M24"/>
  <c r="N25"/>
  <c r="N26"/>
  <c r="N24"/>
  <c r="O25"/>
  <c r="O26"/>
  <c r="O24"/>
  <c r="P24"/>
  <c r="P27"/>
  <c r="E27"/>
  <c r="F27"/>
  <c r="G27"/>
  <c r="H27"/>
  <c r="I27"/>
  <c r="J27"/>
  <c r="K27"/>
  <c r="L27"/>
  <c r="M27"/>
  <c r="N27"/>
  <c r="O27"/>
  <c r="D27"/>
  <c r="P7" i="4"/>
  <c r="P27"/>
  <c r="E27"/>
  <c r="F27"/>
  <c r="G27"/>
  <c r="H27"/>
  <c r="I27"/>
  <c r="J27"/>
  <c r="K27"/>
  <c r="L27"/>
  <c r="M27"/>
  <c r="N27"/>
  <c r="O27"/>
  <c r="D27"/>
  <c r="D17" i="11"/>
  <c r="D16"/>
  <c r="E17"/>
  <c r="E16"/>
  <c r="F17"/>
  <c r="F16"/>
  <c r="G17"/>
  <c r="G16"/>
  <c r="H17"/>
  <c r="H16"/>
  <c r="I17"/>
  <c r="I16"/>
  <c r="J17"/>
  <c r="J16"/>
  <c r="K17"/>
  <c r="K16"/>
  <c r="L17"/>
  <c r="L16"/>
  <c r="M17"/>
  <c r="M16"/>
  <c r="N17"/>
  <c r="N16"/>
  <c r="O17"/>
  <c r="O16"/>
  <c r="P16"/>
  <c r="D21"/>
  <c r="D20"/>
  <c r="E21"/>
  <c r="E20"/>
  <c r="F21"/>
  <c r="F20"/>
  <c r="G21"/>
  <c r="G20"/>
  <c r="H21"/>
  <c r="H20"/>
  <c r="I21"/>
  <c r="I20"/>
  <c r="J21"/>
  <c r="J20"/>
  <c r="K21"/>
  <c r="K20"/>
  <c r="L21"/>
  <c r="L20"/>
  <c r="M21"/>
  <c r="M20"/>
  <c r="N21"/>
  <c r="N20"/>
  <c r="O21"/>
  <c r="O20"/>
  <c r="P20"/>
  <c r="D23"/>
  <c r="D22"/>
  <c r="E23"/>
  <c r="E22"/>
  <c r="F23"/>
  <c r="F22"/>
  <c r="G23"/>
  <c r="G22"/>
  <c r="H23"/>
  <c r="H22"/>
  <c r="I23"/>
  <c r="I22"/>
  <c r="J23"/>
  <c r="J22"/>
  <c r="K23"/>
  <c r="K22"/>
  <c r="L23"/>
  <c r="L22"/>
  <c r="M23"/>
  <c r="M22"/>
  <c r="N23"/>
  <c r="N22"/>
  <c r="O23"/>
  <c r="O22"/>
  <c r="P22"/>
  <c r="E7"/>
  <c r="E9"/>
  <c r="E8"/>
  <c r="E11"/>
  <c r="E10"/>
  <c r="E12"/>
  <c r="E15"/>
  <c r="E14"/>
  <c r="E19"/>
  <c r="E18"/>
  <c r="E25"/>
  <c r="E26"/>
  <c r="E24"/>
  <c r="E27"/>
  <c r="F7"/>
  <c r="F9"/>
  <c r="F8"/>
  <c r="F11"/>
  <c r="F10"/>
  <c r="F12"/>
  <c r="F15"/>
  <c r="F14"/>
  <c r="F19"/>
  <c r="F18"/>
  <c r="F25"/>
  <c r="F26"/>
  <c r="F24"/>
  <c r="F27"/>
  <c r="G7"/>
  <c r="G9"/>
  <c r="G8"/>
  <c r="G11"/>
  <c r="G10"/>
  <c r="G12"/>
  <c r="G15"/>
  <c r="G14"/>
  <c r="G19"/>
  <c r="G18"/>
  <c r="G25"/>
  <c r="G26"/>
  <c r="G24"/>
  <c r="G27"/>
  <c r="H7"/>
  <c r="H9"/>
  <c r="H8"/>
  <c r="H11"/>
  <c r="H10"/>
  <c r="H12"/>
  <c r="H15"/>
  <c r="H14"/>
  <c r="H19"/>
  <c r="H18"/>
  <c r="H25"/>
  <c r="H26"/>
  <c r="H24"/>
  <c r="H27"/>
  <c r="I7"/>
  <c r="I9"/>
  <c r="I8"/>
  <c r="I11"/>
  <c r="I10"/>
  <c r="I12"/>
  <c r="I15"/>
  <c r="I14"/>
  <c r="I19"/>
  <c r="I18"/>
  <c r="I25"/>
  <c r="I26"/>
  <c r="I24"/>
  <c r="I27"/>
  <c r="J7"/>
  <c r="J9"/>
  <c r="J8"/>
  <c r="J11"/>
  <c r="J10"/>
  <c r="J12"/>
  <c r="J15"/>
  <c r="J14"/>
  <c r="J19"/>
  <c r="J18"/>
  <c r="J25"/>
  <c r="J26"/>
  <c r="J24"/>
  <c r="J27"/>
  <c r="K7"/>
  <c r="K9"/>
  <c r="K8"/>
  <c r="K11"/>
  <c r="K10"/>
  <c r="K12"/>
  <c r="K15"/>
  <c r="K14"/>
  <c r="K19"/>
  <c r="K18"/>
  <c r="K25"/>
  <c r="K26"/>
  <c r="K24"/>
  <c r="K27"/>
  <c r="L7"/>
  <c r="L9"/>
  <c r="L8"/>
  <c r="L11"/>
  <c r="L10"/>
  <c r="L12"/>
  <c r="L15"/>
  <c r="L14"/>
  <c r="L19"/>
  <c r="L18"/>
  <c r="L25"/>
  <c r="L26"/>
  <c r="L24"/>
  <c r="L27"/>
  <c r="M7"/>
  <c r="M9"/>
  <c r="M8"/>
  <c r="M11"/>
  <c r="M10"/>
  <c r="M12"/>
  <c r="M15"/>
  <c r="M14"/>
  <c r="M19"/>
  <c r="M18"/>
  <c r="M25"/>
  <c r="M26"/>
  <c r="M24"/>
  <c r="M27"/>
  <c r="N7"/>
  <c r="N9"/>
  <c r="N8"/>
  <c r="N11"/>
  <c r="N10"/>
  <c r="N12"/>
  <c r="N15"/>
  <c r="N14"/>
  <c r="N19"/>
  <c r="N18"/>
  <c r="N25"/>
  <c r="N26"/>
  <c r="N24"/>
  <c r="N27"/>
  <c r="O7"/>
  <c r="O9"/>
  <c r="O8"/>
  <c r="O11"/>
  <c r="O10"/>
  <c r="O12"/>
  <c r="O15"/>
  <c r="O14"/>
  <c r="O19"/>
  <c r="O18"/>
  <c r="O25"/>
  <c r="O26"/>
  <c r="O24"/>
  <c r="O27"/>
  <c r="E20" i="3"/>
  <c r="E22"/>
  <c r="E16"/>
  <c r="E27"/>
  <c r="F20"/>
  <c r="F22"/>
  <c r="F16"/>
  <c r="F27"/>
  <c r="G20"/>
  <c r="G22"/>
  <c r="G16"/>
  <c r="G27"/>
  <c r="H27"/>
  <c r="I27"/>
  <c r="J27"/>
  <c r="K27"/>
  <c r="L27"/>
  <c r="M20"/>
  <c r="M16"/>
  <c r="M27"/>
  <c r="N20"/>
  <c r="N22"/>
  <c r="N16"/>
  <c r="N27"/>
  <c r="O20"/>
  <c r="O22"/>
  <c r="O16"/>
  <c r="O27"/>
  <c r="P21"/>
  <c r="P20"/>
  <c r="D22"/>
  <c r="P22"/>
  <c r="P17"/>
  <c r="P16"/>
  <c r="P27"/>
  <c r="D7" i="10"/>
  <c r="E7"/>
  <c r="F7"/>
  <c r="G7"/>
  <c r="H7"/>
  <c r="I7"/>
  <c r="J7"/>
  <c r="K7"/>
  <c r="L7"/>
  <c r="M7"/>
  <c r="N7"/>
  <c r="O7"/>
  <c r="P7"/>
  <c r="D9"/>
  <c r="E9"/>
  <c r="F9"/>
  <c r="G9"/>
  <c r="H9"/>
  <c r="I9"/>
  <c r="J9"/>
  <c r="K9"/>
  <c r="L9"/>
  <c r="M9"/>
  <c r="N9"/>
  <c r="O9"/>
  <c r="P9"/>
  <c r="P8"/>
  <c r="D11"/>
  <c r="E11"/>
  <c r="F11"/>
  <c r="G11"/>
  <c r="H11"/>
  <c r="I11"/>
  <c r="J11"/>
  <c r="K11"/>
  <c r="L11"/>
  <c r="M11"/>
  <c r="N11"/>
  <c r="O11"/>
  <c r="P11"/>
  <c r="P10"/>
  <c r="D13"/>
  <c r="E13"/>
  <c r="F13"/>
  <c r="G13"/>
  <c r="H13"/>
  <c r="I13"/>
  <c r="J13"/>
  <c r="K13"/>
  <c r="L13"/>
  <c r="M13"/>
  <c r="N13"/>
  <c r="O13"/>
  <c r="P13"/>
  <c r="P12"/>
  <c r="D15"/>
  <c r="E15"/>
  <c r="F15"/>
  <c r="G15"/>
  <c r="H15"/>
  <c r="I15"/>
  <c r="J15"/>
  <c r="K15"/>
  <c r="L15"/>
  <c r="M15"/>
  <c r="N15"/>
  <c r="O15"/>
  <c r="P15"/>
  <c r="P14"/>
  <c r="D17"/>
  <c r="E17"/>
  <c r="F17"/>
  <c r="G17"/>
  <c r="H17"/>
  <c r="I17"/>
  <c r="J17"/>
  <c r="K17"/>
  <c r="L17"/>
  <c r="M17"/>
  <c r="N17"/>
  <c r="O17"/>
  <c r="P17"/>
  <c r="P16"/>
  <c r="D19"/>
  <c r="E19"/>
  <c r="F19"/>
  <c r="G19"/>
  <c r="H19"/>
  <c r="I19"/>
  <c r="J19"/>
  <c r="K19"/>
  <c r="L19"/>
  <c r="M19"/>
  <c r="N19"/>
  <c r="O19"/>
  <c r="P19"/>
  <c r="P18"/>
  <c r="D21"/>
  <c r="E21"/>
  <c r="F21"/>
  <c r="G21"/>
  <c r="H21"/>
  <c r="I21"/>
  <c r="J21"/>
  <c r="K21"/>
  <c r="L21"/>
  <c r="M21"/>
  <c r="N21"/>
  <c r="O21"/>
  <c r="P21"/>
  <c r="P20"/>
  <c r="D23"/>
  <c r="E23"/>
  <c r="F23"/>
  <c r="G23"/>
  <c r="H23"/>
  <c r="I23"/>
  <c r="J23"/>
  <c r="K23"/>
  <c r="L23"/>
  <c r="M23"/>
  <c r="N23"/>
  <c r="O23"/>
  <c r="P23"/>
  <c r="P22"/>
  <c r="D25"/>
  <c r="E25"/>
  <c r="F25"/>
  <c r="G25"/>
  <c r="H25"/>
  <c r="I25"/>
  <c r="J25"/>
  <c r="K25"/>
  <c r="L25"/>
  <c r="M25"/>
  <c r="N25"/>
  <c r="O25"/>
  <c r="P25"/>
  <c r="D26"/>
  <c r="E26"/>
  <c r="F26"/>
  <c r="G26"/>
  <c r="H26"/>
  <c r="I26"/>
  <c r="J26"/>
  <c r="K26"/>
  <c r="L26"/>
  <c r="M26"/>
  <c r="N26"/>
  <c r="O26"/>
  <c r="P26"/>
  <c r="P24"/>
  <c r="P27"/>
  <c r="E8"/>
  <c r="E10"/>
  <c r="E12"/>
  <c r="E14"/>
  <c r="E16"/>
  <c r="E18"/>
  <c r="E20"/>
  <c r="E22"/>
  <c r="E24"/>
  <c r="E27"/>
  <c r="F8"/>
  <c r="F10"/>
  <c r="F12"/>
  <c r="F14"/>
  <c r="F16"/>
  <c r="F18"/>
  <c r="F20"/>
  <c r="F22"/>
  <c r="F24"/>
  <c r="F27"/>
  <c r="G8"/>
  <c r="G10"/>
  <c r="G12"/>
  <c r="G14"/>
  <c r="G16"/>
  <c r="G18"/>
  <c r="G20"/>
  <c r="G22"/>
  <c r="G24"/>
  <c r="G27"/>
  <c r="H8"/>
  <c r="H10"/>
  <c r="H12"/>
  <c r="H14"/>
  <c r="H16"/>
  <c r="H18"/>
  <c r="H20"/>
  <c r="H22"/>
  <c r="H24"/>
  <c r="H27"/>
  <c r="I8"/>
  <c r="I10"/>
  <c r="I12"/>
  <c r="I14"/>
  <c r="I16"/>
  <c r="I18"/>
  <c r="I20"/>
  <c r="I22"/>
  <c r="I24"/>
  <c r="I27"/>
  <c r="J8"/>
  <c r="J10"/>
  <c r="J12"/>
  <c r="J14"/>
  <c r="J16"/>
  <c r="J18"/>
  <c r="J20"/>
  <c r="J22"/>
  <c r="J24"/>
  <c r="J27"/>
  <c r="K8"/>
  <c r="K10"/>
  <c r="K12"/>
  <c r="K14"/>
  <c r="K16"/>
  <c r="K18"/>
  <c r="K20"/>
  <c r="K22"/>
  <c r="K24"/>
  <c r="K27"/>
  <c r="L8"/>
  <c r="L10"/>
  <c r="L12"/>
  <c r="L14"/>
  <c r="L16"/>
  <c r="L18"/>
  <c r="L20"/>
  <c r="L22"/>
  <c r="L24"/>
  <c r="L27"/>
  <c r="M8"/>
  <c r="M10"/>
  <c r="M12"/>
  <c r="M14"/>
  <c r="M16"/>
  <c r="M18"/>
  <c r="M20"/>
  <c r="M22"/>
  <c r="M24"/>
  <c r="M27"/>
  <c r="N8"/>
  <c r="N10"/>
  <c r="N12"/>
  <c r="N14"/>
  <c r="N16"/>
  <c r="N18"/>
  <c r="N20"/>
  <c r="N22"/>
  <c r="N24"/>
  <c r="N27"/>
  <c r="O8"/>
  <c r="O10"/>
  <c r="O12"/>
  <c r="O14"/>
  <c r="O16"/>
  <c r="O18"/>
  <c r="O20"/>
  <c r="O22"/>
  <c r="O24"/>
  <c r="O27"/>
  <c r="D8"/>
  <c r="D12"/>
  <c r="D14"/>
  <c r="D16"/>
  <c r="D18"/>
  <c r="D20"/>
  <c r="D22"/>
  <c r="D24"/>
  <c r="D27"/>
  <c r="P6" i="2"/>
  <c r="D7"/>
  <c r="E7"/>
  <c r="F7"/>
  <c r="G7"/>
  <c r="H7"/>
  <c r="I7"/>
  <c r="J7"/>
  <c r="K7"/>
  <c r="L7"/>
  <c r="M7"/>
  <c r="N7"/>
  <c r="O7"/>
  <c r="P7"/>
  <c r="P26"/>
  <c r="E9"/>
  <c r="E11"/>
  <c r="E13"/>
  <c r="E15"/>
  <c r="E17"/>
  <c r="E19"/>
  <c r="E21"/>
  <c r="E23"/>
  <c r="E26"/>
  <c r="F9"/>
  <c r="F11"/>
  <c r="F13"/>
  <c r="F15"/>
  <c r="F17"/>
  <c r="F19"/>
  <c r="F21"/>
  <c r="F23"/>
  <c r="F26"/>
  <c r="G9"/>
  <c r="G11"/>
  <c r="G13"/>
  <c r="G15"/>
  <c r="G17"/>
  <c r="G19"/>
  <c r="G21"/>
  <c r="G23"/>
  <c r="G26"/>
  <c r="H9"/>
  <c r="H11"/>
  <c r="H13"/>
  <c r="H15"/>
  <c r="H17"/>
  <c r="H19"/>
  <c r="H21"/>
  <c r="H23"/>
  <c r="H26"/>
  <c r="I9"/>
  <c r="I11"/>
  <c r="I13"/>
  <c r="I15"/>
  <c r="I17"/>
  <c r="I19"/>
  <c r="I21"/>
  <c r="I23"/>
  <c r="I26"/>
  <c r="J9"/>
  <c r="J11"/>
  <c r="J13"/>
  <c r="J15"/>
  <c r="J17"/>
  <c r="J19"/>
  <c r="J21"/>
  <c r="J23"/>
  <c r="J26"/>
  <c r="K9"/>
  <c r="K11"/>
  <c r="K13"/>
  <c r="K15"/>
  <c r="K17"/>
  <c r="K19"/>
  <c r="K21"/>
  <c r="K23"/>
  <c r="K26"/>
  <c r="L9"/>
  <c r="L11"/>
  <c r="L13"/>
  <c r="L15"/>
  <c r="L17"/>
  <c r="L19"/>
  <c r="L21"/>
  <c r="L23"/>
  <c r="L26"/>
  <c r="M9"/>
  <c r="M11"/>
  <c r="M13"/>
  <c r="M15"/>
  <c r="M17"/>
  <c r="M19"/>
  <c r="M21"/>
  <c r="M23"/>
  <c r="M26"/>
  <c r="N9"/>
  <c r="N11"/>
  <c r="N13"/>
  <c r="N15"/>
  <c r="N17"/>
  <c r="N19"/>
  <c r="N21"/>
  <c r="N23"/>
  <c r="N26"/>
  <c r="O9"/>
  <c r="O11"/>
  <c r="O13"/>
  <c r="O15"/>
  <c r="O17"/>
  <c r="O19"/>
  <c r="O21"/>
  <c r="O23"/>
  <c r="O26"/>
  <c r="D9"/>
  <c r="D11"/>
  <c r="D13"/>
  <c r="D15"/>
  <c r="D17"/>
  <c r="D19"/>
  <c r="D21"/>
  <c r="D23"/>
  <c r="D26"/>
  <c r="E7" i="9"/>
  <c r="H7"/>
  <c r="I7"/>
  <c r="D7"/>
  <c r="F7"/>
  <c r="M7"/>
  <c r="N7"/>
  <c r="O7"/>
  <c r="G7"/>
  <c r="J7"/>
  <c r="K7"/>
  <c r="L7"/>
  <c r="P7"/>
  <c r="D9"/>
  <c r="E9"/>
  <c r="F9"/>
  <c r="G9"/>
  <c r="H9"/>
  <c r="I9"/>
  <c r="J9"/>
  <c r="K9"/>
  <c r="L9"/>
  <c r="M9"/>
  <c r="N9"/>
  <c r="O9"/>
  <c r="P9"/>
  <c r="P8"/>
  <c r="D11"/>
  <c r="E11"/>
  <c r="F11"/>
  <c r="G11"/>
  <c r="H11"/>
  <c r="I11"/>
  <c r="J11"/>
  <c r="K11"/>
  <c r="L11"/>
  <c r="M11"/>
  <c r="N11"/>
  <c r="O11"/>
  <c r="P11"/>
  <c r="P10"/>
  <c r="D13"/>
  <c r="E13"/>
  <c r="F13"/>
  <c r="G13"/>
  <c r="H13"/>
  <c r="I13"/>
  <c r="J13"/>
  <c r="K13"/>
  <c r="L13"/>
  <c r="M13"/>
  <c r="N13"/>
  <c r="O13"/>
  <c r="P13"/>
  <c r="P12"/>
  <c r="D15"/>
  <c r="E15"/>
  <c r="F15"/>
  <c r="G15"/>
  <c r="H15"/>
  <c r="I15"/>
  <c r="J15"/>
  <c r="K15"/>
  <c r="L15"/>
  <c r="M15"/>
  <c r="N15"/>
  <c r="O15"/>
  <c r="P15"/>
  <c r="P14"/>
  <c r="D17"/>
  <c r="E17"/>
  <c r="F17"/>
  <c r="G17"/>
  <c r="H17"/>
  <c r="I17"/>
  <c r="J17"/>
  <c r="K17"/>
  <c r="L17"/>
  <c r="M17"/>
  <c r="N17"/>
  <c r="O17"/>
  <c r="P17"/>
  <c r="P16"/>
  <c r="D19"/>
  <c r="E19"/>
  <c r="F19"/>
  <c r="G19"/>
  <c r="H19"/>
  <c r="I19"/>
  <c r="J19"/>
  <c r="K19"/>
  <c r="L19"/>
  <c r="M19"/>
  <c r="N19"/>
  <c r="O19"/>
  <c r="P19"/>
  <c r="P18"/>
  <c r="D21"/>
  <c r="E21"/>
  <c r="F21"/>
  <c r="G21"/>
  <c r="H21"/>
  <c r="I21"/>
  <c r="J21"/>
  <c r="K21"/>
  <c r="L21"/>
  <c r="M21"/>
  <c r="N21"/>
  <c r="O21"/>
  <c r="P21"/>
  <c r="P20"/>
  <c r="D23"/>
  <c r="E23"/>
  <c r="F23"/>
  <c r="G23"/>
  <c r="H23"/>
  <c r="I23"/>
  <c r="J23"/>
  <c r="K23"/>
  <c r="L23"/>
  <c r="M23"/>
  <c r="N23"/>
  <c r="O23"/>
  <c r="P23"/>
  <c r="P22"/>
  <c r="D25"/>
  <c r="E25"/>
  <c r="F25"/>
  <c r="G25"/>
  <c r="H25"/>
  <c r="I25"/>
  <c r="J25"/>
  <c r="K25"/>
  <c r="L25"/>
  <c r="M25"/>
  <c r="N25"/>
  <c r="O25"/>
  <c r="P25"/>
  <c r="D26"/>
  <c r="E26"/>
  <c r="F26"/>
  <c r="G26"/>
  <c r="H26"/>
  <c r="I26"/>
  <c r="J26"/>
  <c r="K26"/>
  <c r="L26"/>
  <c r="M26"/>
  <c r="N26"/>
  <c r="O26"/>
  <c r="P26"/>
  <c r="P24"/>
  <c r="P27"/>
  <c r="E8"/>
  <c r="E10"/>
  <c r="E12"/>
  <c r="E14"/>
  <c r="E16"/>
  <c r="E18"/>
  <c r="E20"/>
  <c r="E22"/>
  <c r="E24"/>
  <c r="E27"/>
  <c r="F8"/>
  <c r="F10"/>
  <c r="F12"/>
  <c r="F14"/>
  <c r="F16"/>
  <c r="F18"/>
  <c r="F20"/>
  <c r="F22"/>
  <c r="F24"/>
  <c r="F27"/>
  <c r="G8"/>
  <c r="G10"/>
  <c r="G12"/>
  <c r="G14"/>
  <c r="G16"/>
  <c r="G18"/>
  <c r="G20"/>
  <c r="G22"/>
  <c r="G24"/>
  <c r="G27"/>
  <c r="H8"/>
  <c r="H10"/>
  <c r="H12"/>
  <c r="H14"/>
  <c r="H16"/>
  <c r="H18"/>
  <c r="H20"/>
  <c r="H22"/>
  <c r="H24"/>
  <c r="H27"/>
  <c r="I8"/>
  <c r="I10"/>
  <c r="I12"/>
  <c r="I14"/>
  <c r="I16"/>
  <c r="I18"/>
  <c r="I20"/>
  <c r="I22"/>
  <c r="I24"/>
  <c r="I27"/>
  <c r="J8"/>
  <c r="J10"/>
  <c r="J12"/>
  <c r="J14"/>
  <c r="J16"/>
  <c r="J18"/>
  <c r="J20"/>
  <c r="J22"/>
  <c r="J24"/>
  <c r="J27"/>
  <c r="K8"/>
  <c r="K10"/>
  <c r="K12"/>
  <c r="K14"/>
  <c r="K16"/>
  <c r="K18"/>
  <c r="K20"/>
  <c r="K22"/>
  <c r="K24"/>
  <c r="K27"/>
  <c r="L8"/>
  <c r="L10"/>
  <c r="L12"/>
  <c r="L14"/>
  <c r="L16"/>
  <c r="L18"/>
  <c r="L20"/>
  <c r="L22"/>
  <c r="L24"/>
  <c r="L27"/>
  <c r="M8"/>
  <c r="M10"/>
  <c r="M12"/>
  <c r="M14"/>
  <c r="M16"/>
  <c r="M18"/>
  <c r="M20"/>
  <c r="M22"/>
  <c r="M24"/>
  <c r="M27"/>
  <c r="N8"/>
  <c r="N10"/>
  <c r="N12"/>
  <c r="N14"/>
  <c r="N16"/>
  <c r="N18"/>
  <c r="N20"/>
  <c r="N22"/>
  <c r="N24"/>
  <c r="N27"/>
  <c r="O8"/>
  <c r="O10"/>
  <c r="O12"/>
  <c r="O14"/>
  <c r="O16"/>
  <c r="O18"/>
  <c r="O20"/>
  <c r="O22"/>
  <c r="O24"/>
  <c r="O27"/>
  <c r="D8"/>
  <c r="D10"/>
  <c r="D12"/>
  <c r="D14"/>
  <c r="D16"/>
  <c r="D18"/>
  <c r="D20"/>
  <c r="D22"/>
  <c r="D24"/>
  <c r="D27"/>
  <c r="P7" i="1"/>
  <c r="P9"/>
  <c r="P8"/>
  <c r="P11"/>
  <c r="P10"/>
  <c r="P13"/>
  <c r="P12"/>
  <c r="P15"/>
  <c r="P14"/>
  <c r="P17"/>
  <c r="P16"/>
  <c r="P19"/>
  <c r="P18"/>
  <c r="P21"/>
  <c r="P20"/>
  <c r="P23"/>
  <c r="P22"/>
  <c r="D24"/>
  <c r="E24"/>
  <c r="F24"/>
  <c r="G24"/>
  <c r="H24"/>
  <c r="I24"/>
  <c r="J24"/>
  <c r="K24"/>
  <c r="L24"/>
  <c r="P24"/>
  <c r="P27"/>
  <c r="E8"/>
  <c r="E10"/>
  <c r="E12"/>
  <c r="E14"/>
  <c r="E16"/>
  <c r="E18"/>
  <c r="E20"/>
  <c r="E27"/>
  <c r="F8"/>
  <c r="F10"/>
  <c r="F12"/>
  <c r="F14"/>
  <c r="F16"/>
  <c r="F20"/>
  <c r="F27"/>
  <c r="G8"/>
  <c r="G10"/>
  <c r="G12"/>
  <c r="G14"/>
  <c r="G16"/>
  <c r="G20"/>
  <c r="G27"/>
  <c r="H8"/>
  <c r="H10"/>
  <c r="H12"/>
  <c r="H14"/>
  <c r="H16"/>
  <c r="H18"/>
  <c r="H20"/>
  <c r="H22"/>
  <c r="H27"/>
  <c r="I8"/>
  <c r="I10"/>
  <c r="I14"/>
  <c r="I16"/>
  <c r="I18"/>
  <c r="I20"/>
  <c r="I22"/>
  <c r="I27"/>
  <c r="J8"/>
  <c r="J10"/>
  <c r="J14"/>
  <c r="J16"/>
  <c r="J18"/>
  <c r="J20"/>
  <c r="J22"/>
  <c r="J27"/>
  <c r="K8"/>
  <c r="K10"/>
  <c r="K14"/>
  <c r="K16"/>
  <c r="K18"/>
  <c r="K20"/>
  <c r="K22"/>
  <c r="K27"/>
  <c r="L8"/>
  <c r="L10"/>
  <c r="L14"/>
  <c r="L16"/>
  <c r="L18"/>
  <c r="L22"/>
  <c r="L27"/>
  <c r="M10"/>
  <c r="M12"/>
  <c r="M14"/>
  <c r="M16"/>
  <c r="M20"/>
  <c r="M27"/>
  <c r="N10"/>
  <c r="N12"/>
  <c r="N14"/>
  <c r="N16"/>
  <c r="N18"/>
  <c r="N20"/>
  <c r="N27"/>
  <c r="O12"/>
  <c r="O14"/>
  <c r="O16"/>
  <c r="O20"/>
  <c r="O27"/>
  <c r="D8"/>
  <c r="D12"/>
  <c r="D14"/>
  <c r="D16"/>
  <c r="D18"/>
  <c r="D20"/>
  <c r="D27"/>
  <c r="D22"/>
  <c r="M22" i="3"/>
  <c r="H22"/>
  <c r="I22"/>
  <c r="J22"/>
  <c r="K22"/>
  <c r="L22"/>
  <c r="P23"/>
  <c r="P15" i="6"/>
  <c r="P14"/>
  <c r="P15" i="7"/>
  <c r="P14"/>
  <c r="K14"/>
  <c r="D8"/>
  <c r="D26" i="11"/>
  <c r="D19"/>
  <c r="D15"/>
  <c r="O13"/>
  <c r="N13"/>
  <c r="M13"/>
  <c r="L13"/>
  <c r="K13"/>
  <c r="J13"/>
  <c r="I13"/>
  <c r="H13"/>
  <c r="G13"/>
  <c r="F13"/>
  <c r="E13"/>
  <c r="D13"/>
  <c r="D11"/>
  <c r="D9"/>
  <c r="D7"/>
  <c r="P26" i="15"/>
  <c r="P25"/>
  <c r="P23"/>
  <c r="P21"/>
  <c r="P19"/>
  <c r="P17"/>
  <c r="P15"/>
  <c r="P13"/>
  <c r="P11"/>
  <c r="P26" i="14"/>
  <c r="P25"/>
  <c r="P23"/>
  <c r="P21"/>
  <c r="P19"/>
  <c r="P17"/>
  <c r="P15"/>
  <c r="P11"/>
  <c r="P26" i="13"/>
  <c r="P25"/>
  <c r="P23"/>
  <c r="P21"/>
  <c r="P19"/>
  <c r="P17"/>
  <c r="P15"/>
  <c r="P11"/>
  <c r="P9"/>
  <c r="P17" i="7"/>
  <c r="P16"/>
  <c r="P21"/>
  <c r="P20"/>
  <c r="P22"/>
  <c r="O10"/>
  <c r="O12"/>
  <c r="O14"/>
  <c r="O16"/>
  <c r="O18"/>
  <c r="O20"/>
  <c r="O22"/>
  <c r="O24"/>
  <c r="N10"/>
  <c r="N12"/>
  <c r="N14"/>
  <c r="N16"/>
  <c r="N18"/>
  <c r="N20"/>
  <c r="N22"/>
  <c r="N24"/>
  <c r="M10"/>
  <c r="M12"/>
  <c r="M14"/>
  <c r="M16"/>
  <c r="M18"/>
  <c r="M20"/>
  <c r="M22"/>
  <c r="M24"/>
  <c r="L10"/>
  <c r="L12"/>
  <c r="L14"/>
  <c r="L16"/>
  <c r="L18"/>
  <c r="L20"/>
  <c r="L22"/>
  <c r="L24"/>
  <c r="K10"/>
  <c r="K16"/>
  <c r="K20"/>
  <c r="K22"/>
  <c r="J10"/>
  <c r="J14"/>
  <c r="J16"/>
  <c r="J20"/>
  <c r="J22"/>
  <c r="I10"/>
  <c r="I12"/>
  <c r="I14"/>
  <c r="I16"/>
  <c r="I18"/>
  <c r="I20"/>
  <c r="I22"/>
  <c r="I24"/>
  <c r="H10"/>
  <c r="H12"/>
  <c r="H14"/>
  <c r="H16"/>
  <c r="H18"/>
  <c r="H20"/>
  <c r="H22"/>
  <c r="H24"/>
  <c r="G10"/>
  <c r="G12"/>
  <c r="G14"/>
  <c r="G16"/>
  <c r="G18"/>
  <c r="G20"/>
  <c r="G22"/>
  <c r="G24"/>
  <c r="F10"/>
  <c r="F12"/>
  <c r="F14"/>
  <c r="F16"/>
  <c r="F18"/>
  <c r="F20"/>
  <c r="F22"/>
  <c r="F24"/>
  <c r="E10"/>
  <c r="E12"/>
  <c r="E14"/>
  <c r="E16"/>
  <c r="E18"/>
  <c r="E20"/>
  <c r="E22"/>
  <c r="E24"/>
  <c r="D10"/>
  <c r="D12"/>
  <c r="D14"/>
  <c r="D16"/>
  <c r="D18"/>
  <c r="D20"/>
  <c r="D22"/>
  <c r="D24"/>
  <c r="P17" i="6"/>
  <c r="P16"/>
  <c r="P21"/>
  <c r="P20"/>
  <c r="P22"/>
  <c r="O10"/>
  <c r="O12"/>
  <c r="O14"/>
  <c r="O16"/>
  <c r="O18"/>
  <c r="O20"/>
  <c r="O22"/>
  <c r="O24"/>
  <c r="N10"/>
  <c r="N12"/>
  <c r="N14"/>
  <c r="N16"/>
  <c r="N18"/>
  <c r="N20"/>
  <c r="N22"/>
  <c r="N24"/>
  <c r="M10"/>
  <c r="M12"/>
  <c r="M14"/>
  <c r="M16"/>
  <c r="M18"/>
  <c r="M20"/>
  <c r="M22"/>
  <c r="M24"/>
  <c r="L10"/>
  <c r="L12"/>
  <c r="L14"/>
  <c r="L16"/>
  <c r="L18"/>
  <c r="L20"/>
  <c r="L22"/>
  <c r="L24"/>
  <c r="K10"/>
  <c r="K14"/>
  <c r="K16"/>
  <c r="K20"/>
  <c r="K22"/>
  <c r="J10"/>
  <c r="J14"/>
  <c r="J16"/>
  <c r="J20"/>
  <c r="J22"/>
  <c r="I10"/>
  <c r="I12"/>
  <c r="I14"/>
  <c r="I16"/>
  <c r="I18"/>
  <c r="I20"/>
  <c r="I22"/>
  <c r="I24"/>
  <c r="H10"/>
  <c r="H12"/>
  <c r="H14"/>
  <c r="H16"/>
  <c r="H18"/>
  <c r="H20"/>
  <c r="H22"/>
  <c r="H24"/>
  <c r="G10"/>
  <c r="G12"/>
  <c r="G14"/>
  <c r="G16"/>
  <c r="G18"/>
  <c r="G20"/>
  <c r="G22"/>
  <c r="G24"/>
  <c r="F10"/>
  <c r="F12"/>
  <c r="F14"/>
  <c r="F16"/>
  <c r="F18"/>
  <c r="F20"/>
  <c r="F22"/>
  <c r="F24"/>
  <c r="E10"/>
  <c r="E12"/>
  <c r="E14"/>
  <c r="E16"/>
  <c r="E18"/>
  <c r="E20"/>
  <c r="E22"/>
  <c r="E24"/>
  <c r="D10"/>
  <c r="D12"/>
  <c r="D14"/>
  <c r="D16"/>
  <c r="D18"/>
  <c r="D20"/>
  <c r="D22"/>
  <c r="D24"/>
  <c r="P17" i="5"/>
  <c r="P16"/>
  <c r="P21"/>
  <c r="P20"/>
  <c r="P22"/>
  <c r="P24"/>
  <c r="O8"/>
  <c r="O10"/>
  <c r="O12"/>
  <c r="O14"/>
  <c r="O16"/>
  <c r="O18"/>
  <c r="O20"/>
  <c r="O22"/>
  <c r="O24"/>
  <c r="N8"/>
  <c r="N10"/>
  <c r="N12"/>
  <c r="N14"/>
  <c r="N16"/>
  <c r="N18"/>
  <c r="N20"/>
  <c r="N22"/>
  <c r="N24"/>
  <c r="M8"/>
  <c r="M10"/>
  <c r="M12"/>
  <c r="M14"/>
  <c r="M16"/>
  <c r="M18"/>
  <c r="M20"/>
  <c r="M22"/>
  <c r="M24"/>
  <c r="L8"/>
  <c r="L10"/>
  <c r="L12"/>
  <c r="L14"/>
  <c r="L16"/>
  <c r="L18"/>
  <c r="L20"/>
  <c r="L22"/>
  <c r="L24"/>
  <c r="K8"/>
  <c r="K10"/>
  <c r="K12"/>
  <c r="K14"/>
  <c r="K16"/>
  <c r="K18"/>
  <c r="K20"/>
  <c r="K22"/>
  <c r="K24"/>
  <c r="J8"/>
  <c r="J10"/>
  <c r="J12"/>
  <c r="J14"/>
  <c r="J16"/>
  <c r="J18"/>
  <c r="J20"/>
  <c r="J22"/>
  <c r="J24"/>
  <c r="I8"/>
  <c r="I10"/>
  <c r="I12"/>
  <c r="I14"/>
  <c r="I16"/>
  <c r="I18"/>
  <c r="I20"/>
  <c r="I22"/>
  <c r="I24"/>
  <c r="H8"/>
  <c r="H10"/>
  <c r="H12"/>
  <c r="H14"/>
  <c r="H16"/>
  <c r="H18"/>
  <c r="H20"/>
  <c r="H22"/>
  <c r="H24"/>
  <c r="G8"/>
  <c r="G10"/>
  <c r="G12"/>
  <c r="G14"/>
  <c r="G16"/>
  <c r="G18"/>
  <c r="G20"/>
  <c r="G22"/>
  <c r="G24"/>
  <c r="F8"/>
  <c r="F10"/>
  <c r="F12"/>
  <c r="F14"/>
  <c r="F16"/>
  <c r="F18"/>
  <c r="F20"/>
  <c r="F22"/>
  <c r="F24"/>
  <c r="E8"/>
  <c r="E10"/>
  <c r="E12"/>
  <c r="E14"/>
  <c r="E16"/>
  <c r="E18"/>
  <c r="E20"/>
  <c r="E22"/>
  <c r="E24"/>
  <c r="D8"/>
  <c r="D10"/>
  <c r="D12"/>
  <c r="D14"/>
  <c r="D16"/>
  <c r="D18"/>
  <c r="D20"/>
  <c r="D22"/>
  <c r="D24"/>
  <c r="O13" i="12"/>
  <c r="N13"/>
  <c r="M13"/>
  <c r="L13"/>
  <c r="K13"/>
  <c r="J13"/>
  <c r="I13"/>
  <c r="H13"/>
  <c r="G13"/>
  <c r="F13"/>
  <c r="E13"/>
  <c r="D13"/>
  <c r="P26"/>
  <c r="P25"/>
  <c r="P23"/>
  <c r="P21"/>
  <c r="P19"/>
  <c r="P17"/>
  <c r="P15"/>
  <c r="P13"/>
  <c r="P11"/>
  <c r="P9"/>
  <c r="E8" i="4"/>
  <c r="E10"/>
  <c r="E12"/>
  <c r="E14"/>
  <c r="E16"/>
  <c r="E18"/>
  <c r="F8"/>
  <c r="F10"/>
  <c r="F12"/>
  <c r="F14"/>
  <c r="F16"/>
  <c r="F18"/>
  <c r="G8"/>
  <c r="G10"/>
  <c r="G12"/>
  <c r="G14"/>
  <c r="G16"/>
  <c r="G18"/>
  <c r="H8"/>
  <c r="H10"/>
  <c r="H12"/>
  <c r="H14"/>
  <c r="H16"/>
  <c r="H18"/>
  <c r="I8"/>
  <c r="I10"/>
  <c r="I12"/>
  <c r="I14"/>
  <c r="I16"/>
  <c r="I18"/>
  <c r="J8"/>
  <c r="J10"/>
  <c r="J12"/>
  <c r="J14"/>
  <c r="J16"/>
  <c r="J18"/>
  <c r="K8"/>
  <c r="K10"/>
  <c r="K12"/>
  <c r="K14"/>
  <c r="K16"/>
  <c r="K18"/>
  <c r="L8"/>
  <c r="L10"/>
  <c r="L12"/>
  <c r="L14"/>
  <c r="L16"/>
  <c r="L18"/>
  <c r="M8"/>
  <c r="M10"/>
  <c r="M12"/>
  <c r="M14"/>
  <c r="M16"/>
  <c r="M18"/>
  <c r="N8"/>
  <c r="N10"/>
  <c r="N12"/>
  <c r="N14"/>
  <c r="N16"/>
  <c r="N18"/>
  <c r="O8"/>
  <c r="O10"/>
  <c r="O12"/>
  <c r="O14"/>
  <c r="O16"/>
  <c r="O18"/>
  <c r="P17"/>
  <c r="P16"/>
  <c r="D8"/>
  <c r="D10"/>
  <c r="D12"/>
  <c r="D14"/>
  <c r="D16"/>
  <c r="D18"/>
  <c r="P21"/>
  <c r="P20"/>
  <c r="P22"/>
  <c r="P24"/>
  <c r="O20"/>
  <c r="O22"/>
  <c r="O24"/>
  <c r="N20"/>
  <c r="N22"/>
  <c r="N24"/>
  <c r="M20"/>
  <c r="M22"/>
  <c r="M24"/>
  <c r="L20"/>
  <c r="L22"/>
  <c r="L24"/>
  <c r="K20"/>
  <c r="K22"/>
  <c r="K24"/>
  <c r="J20"/>
  <c r="J22"/>
  <c r="J24"/>
  <c r="I20"/>
  <c r="I22"/>
  <c r="I24"/>
  <c r="H20"/>
  <c r="H22"/>
  <c r="H24"/>
  <c r="G20"/>
  <c r="G22"/>
  <c r="G24"/>
  <c r="F20"/>
  <c r="F22"/>
  <c r="F24"/>
  <c r="E20"/>
  <c r="E22"/>
  <c r="E24"/>
  <c r="D20"/>
  <c r="D22"/>
  <c r="D24"/>
  <c r="P21" i="11"/>
  <c r="P23"/>
  <c r="P26"/>
  <c r="P13"/>
  <c r="D14"/>
  <c r="P14"/>
  <c r="P15"/>
  <c r="P17"/>
  <c r="D18"/>
  <c r="P18"/>
  <c r="P19"/>
  <c r="D8"/>
  <c r="D10"/>
  <c r="D12"/>
  <c r="P7"/>
  <c r="P8"/>
  <c r="P9"/>
  <c r="P10"/>
  <c r="P11"/>
  <c r="P12"/>
  <c r="E24" i="3"/>
  <c r="F24"/>
  <c r="G24"/>
  <c r="H20"/>
  <c r="H24"/>
  <c r="I20"/>
  <c r="I24"/>
  <c r="J20"/>
  <c r="J24"/>
  <c r="K20"/>
  <c r="K24"/>
  <c r="L20"/>
  <c r="L24"/>
  <c r="M24"/>
  <c r="N24"/>
  <c r="O24"/>
  <c r="D16"/>
  <c r="P24"/>
  <c r="D20"/>
  <c r="E18"/>
  <c r="F18"/>
  <c r="G18"/>
  <c r="H18"/>
  <c r="I18"/>
  <c r="J18"/>
  <c r="K18"/>
  <c r="L18"/>
  <c r="M18"/>
  <c r="N18"/>
  <c r="O18"/>
  <c r="D18"/>
  <c r="H16"/>
  <c r="I16"/>
  <c r="J16"/>
  <c r="K16"/>
  <c r="L16"/>
  <c r="E14"/>
  <c r="F14"/>
  <c r="G14"/>
  <c r="H14"/>
  <c r="I14"/>
  <c r="J14"/>
  <c r="K14"/>
  <c r="L14"/>
  <c r="M14"/>
  <c r="N14"/>
  <c r="O14"/>
  <c r="D14"/>
  <c r="E12"/>
  <c r="F12"/>
  <c r="G12"/>
  <c r="H12"/>
  <c r="I12"/>
  <c r="J12"/>
  <c r="K12"/>
  <c r="L12"/>
  <c r="M12"/>
  <c r="N12"/>
  <c r="O12"/>
  <c r="D12"/>
  <c r="E10"/>
  <c r="F10"/>
  <c r="G10"/>
  <c r="H10"/>
  <c r="I10"/>
  <c r="J10"/>
  <c r="K10"/>
  <c r="L10"/>
  <c r="M10"/>
  <c r="N10"/>
  <c r="O10"/>
  <c r="D10"/>
  <c r="E8"/>
  <c r="F8"/>
  <c r="G8"/>
  <c r="H8"/>
  <c r="I8"/>
  <c r="J8"/>
  <c r="K8"/>
  <c r="L8"/>
  <c r="M8"/>
  <c r="N8"/>
  <c r="O8"/>
  <c r="D8"/>
  <c r="P26" i="1"/>
  <c r="P25"/>
  <c r="D10"/>
  <c r="O10"/>
  <c r="I12"/>
  <c r="J12"/>
  <c r="K12"/>
  <c r="L12"/>
  <c r="F18"/>
  <c r="G18"/>
  <c r="M18"/>
  <c r="O18"/>
  <c r="E22"/>
  <c r="F22"/>
  <c r="G22"/>
  <c r="L20"/>
  <c r="M22"/>
  <c r="N22"/>
  <c r="O22"/>
  <c r="P9" i="15"/>
  <c r="O8" i="7"/>
  <c r="N8"/>
  <c r="M8"/>
  <c r="L8"/>
  <c r="I8"/>
  <c r="H8"/>
  <c r="G8"/>
  <c r="F8"/>
  <c r="E8"/>
  <c r="P9" i="14"/>
  <c r="O8" i="6"/>
  <c r="N8"/>
  <c r="M8"/>
  <c r="L8"/>
  <c r="I8"/>
  <c r="H8"/>
  <c r="G8"/>
  <c r="F8"/>
  <c r="E8"/>
  <c r="D8"/>
  <c r="D25" i="11"/>
  <c r="D24"/>
  <c r="P24"/>
  <c r="P27"/>
  <c r="D27"/>
  <c r="D24" i="3"/>
  <c r="D27"/>
  <c r="P25" i="11"/>
</calcChain>
</file>

<file path=xl/sharedStrings.xml><?xml version="1.0" encoding="utf-8"?>
<sst xmlns="http://schemas.openxmlformats.org/spreadsheetml/2006/main" count="631" uniqueCount="66">
  <si>
    <t>місяць</t>
  </si>
  <si>
    <t>І</t>
  </si>
  <si>
    <t>ІІ</t>
  </si>
  <si>
    <t>ІІІ</t>
  </si>
  <si>
    <t>ІV</t>
  </si>
  <si>
    <t>V</t>
  </si>
  <si>
    <t>VI</t>
  </si>
  <si>
    <t>VII</t>
  </si>
  <si>
    <t>VIII</t>
  </si>
  <si>
    <t>IX</t>
  </si>
  <si>
    <t>X</t>
  </si>
  <si>
    <t>XI</t>
  </si>
  <si>
    <t>XII</t>
  </si>
  <si>
    <t>Зачепилівська ОТГ</t>
  </si>
  <si>
    <t>Бердянський округ</t>
  </si>
  <si>
    <t>АМ с. Бердянка</t>
  </si>
  <si>
    <t>Забаринський округ</t>
  </si>
  <si>
    <t>ПЗ с. Забарино</t>
  </si>
  <si>
    <t>Леб'язький округ</t>
  </si>
  <si>
    <t>АМ с. Леб'яже</t>
  </si>
  <si>
    <t>Миколаївський округ</t>
  </si>
  <si>
    <t>ФП с. Миколаївка</t>
  </si>
  <si>
    <t>Сомівський округ</t>
  </si>
  <si>
    <t>ПЗ с. Сомівка</t>
  </si>
  <si>
    <t>Малоорчицький округ</t>
  </si>
  <si>
    <t>ПЗ с. Залінійне</t>
  </si>
  <si>
    <t>Бюджет Рунівщинської сільської ради</t>
  </si>
  <si>
    <t>АГ с. Рунівщина</t>
  </si>
  <si>
    <t>Бюджет Чернещинської сільської ради</t>
  </si>
  <si>
    <t>ФП с. Чернещина</t>
  </si>
  <si>
    <t>Бюджет Новомажарівської сільської ради</t>
  </si>
  <si>
    <t>АМ с. Нове Мажарове</t>
  </si>
  <si>
    <t>ПЗ с. Зіньківщина</t>
  </si>
  <si>
    <t>Всього</t>
  </si>
  <si>
    <t xml:space="preserve"> </t>
  </si>
  <si>
    <t>м3</t>
  </si>
  <si>
    <t>грн.</t>
  </si>
  <si>
    <t>кВт</t>
  </si>
  <si>
    <t>куб.</t>
  </si>
  <si>
    <t>т.</t>
  </si>
  <si>
    <t xml:space="preserve">                </t>
  </si>
  <si>
    <t>Г/кал</t>
  </si>
  <si>
    <t xml:space="preserve"> Рунівщинський округ</t>
  </si>
  <si>
    <t xml:space="preserve"> Чернещинський округ</t>
  </si>
  <si>
    <t xml:space="preserve"> Новомажарівський округ</t>
  </si>
  <si>
    <t>Вугілля 2021</t>
  </si>
  <si>
    <t>АЗПСМ с. Рунівщина</t>
  </si>
  <si>
    <t>АЗПСМ с. Нове Мажарове</t>
  </si>
  <si>
    <t>АЗПСМ с. Бердянка</t>
  </si>
  <si>
    <t>АЗПСМ с. Леб'яже</t>
  </si>
  <si>
    <t>Чернещинський округ</t>
  </si>
  <si>
    <t>Рунівщинський округ</t>
  </si>
  <si>
    <t>Чернещинськтй округ</t>
  </si>
  <si>
    <t>АЗПСМс. Рунівщина</t>
  </si>
  <si>
    <t>Новомажарівський округ</t>
  </si>
  <si>
    <t>АЗПСМс. Нове Мажарове</t>
  </si>
  <si>
    <t>ПЗ с. Забарине</t>
  </si>
  <si>
    <t>Електроенергія 2023</t>
  </si>
  <si>
    <t>Теплопостачання 2023</t>
  </si>
  <si>
    <t>Природний газ 2023</t>
  </si>
  <si>
    <t>Водопостачання 2023</t>
  </si>
  <si>
    <t>Водовідведення 2023</t>
  </si>
  <si>
    <t>Дрова 2023</t>
  </si>
  <si>
    <t>Вугілля 2023</t>
  </si>
  <si>
    <t>Вивіз побутових відходів 2023</t>
  </si>
  <si>
    <t>Вивіз побутових відходів  2023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</si>
</sst>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/>
    <xf numFmtId="2" fontId="0" fillId="0" borderId="1" xfId="0" applyNumberFormat="1" applyBorder="1"/>
    <xf numFmtId="1" fontId="0" fillId="0" borderId="1" xfId="0" applyNumberFormat="1" applyBorder="1"/>
    <xf numFmtId="1" fontId="3" fillId="0" borderId="1" xfId="0" applyNumberFormat="1" applyFont="1" applyBorder="1"/>
    <xf numFmtId="1" fontId="2" fillId="0" borderId="1" xfId="0" applyNumberFormat="1" applyFont="1" applyBorder="1"/>
    <xf numFmtId="43" fontId="0" fillId="0" borderId="0" xfId="1" applyFont="1"/>
    <xf numFmtId="0" fontId="1" fillId="0" borderId="1" xfId="0" applyFont="1" applyBorder="1"/>
    <xf numFmtId="49" fontId="8" fillId="0" borderId="1" xfId="0" applyNumberFormat="1" applyFont="1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7"/>
  <sheetViews>
    <sheetView workbookViewId="0">
      <selection activeCell="R8" sqref="R8"/>
    </sheetView>
  </sheetViews>
  <sheetFormatPr defaultRowHeight="15"/>
  <cols>
    <col min="1" max="1" width="5.7109375" customWidth="1"/>
    <col min="2" max="2" width="25.85546875" customWidth="1"/>
    <col min="3" max="3" width="6.7109375" customWidth="1"/>
    <col min="4" max="4" width="8.42578125" customWidth="1"/>
    <col min="5" max="5" width="7.7109375" customWidth="1"/>
    <col min="6" max="6" width="8.28515625" customWidth="1"/>
    <col min="7" max="7" width="7.85546875" customWidth="1"/>
    <col min="8" max="8" width="8" customWidth="1"/>
    <col min="9" max="9" width="8.42578125" customWidth="1"/>
    <col min="10" max="10" width="8" customWidth="1"/>
    <col min="11" max="12" width="8.140625" customWidth="1"/>
    <col min="13" max="13" width="8" customWidth="1"/>
    <col min="14" max="15" width="8.140625" customWidth="1"/>
    <col min="16" max="16" width="7.85546875" customWidth="1"/>
  </cols>
  <sheetData>
    <row r="3" spans="2:16" ht="18.75">
      <c r="C3" s="14" t="s">
        <v>57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37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/>
      <c r="D7" s="1">
        <v>1600</v>
      </c>
      <c r="E7" s="1">
        <v>1600</v>
      </c>
      <c r="F7" s="1">
        <v>1800</v>
      </c>
      <c r="G7" s="1">
        <v>1800</v>
      </c>
      <c r="H7" s="1">
        <v>1500</v>
      </c>
      <c r="I7" s="1">
        <v>1650</v>
      </c>
      <c r="J7" s="1">
        <v>1800</v>
      </c>
      <c r="K7" s="1">
        <v>1700</v>
      </c>
      <c r="L7" s="1">
        <v>1760</v>
      </c>
      <c r="M7" s="1">
        <v>1760</v>
      </c>
      <c r="N7" s="1">
        <v>1760</v>
      </c>
      <c r="O7" s="1">
        <v>1760</v>
      </c>
      <c r="P7" s="1">
        <f>SUM(D7:O7)</f>
        <v>20490</v>
      </c>
    </row>
    <row r="8" spans="2:16">
      <c r="B8" s="4" t="s">
        <v>14</v>
      </c>
      <c r="C8" s="1"/>
      <c r="D8" s="1">
        <f>SUM(D9)</f>
        <v>550</v>
      </c>
      <c r="E8" s="1">
        <f t="shared" ref="E8:P8" si="0">SUM(E9)</f>
        <v>400</v>
      </c>
      <c r="F8" s="1">
        <f t="shared" si="0"/>
        <v>450</v>
      </c>
      <c r="G8" s="1">
        <f t="shared" si="0"/>
        <v>350</v>
      </c>
      <c r="H8" s="1">
        <f t="shared" si="0"/>
        <v>250</v>
      </c>
      <c r="I8" s="1">
        <f t="shared" si="0"/>
        <v>250</v>
      </c>
      <c r="J8" s="1">
        <f t="shared" si="0"/>
        <v>150</v>
      </c>
      <c r="K8" s="1">
        <f t="shared" si="0"/>
        <v>150</v>
      </c>
      <c r="L8" s="1">
        <f t="shared" si="0"/>
        <v>150</v>
      </c>
      <c r="M8" s="1">
        <v>350</v>
      </c>
      <c r="N8" s="1">
        <v>350</v>
      </c>
      <c r="O8" s="1">
        <v>350</v>
      </c>
      <c r="P8" s="1">
        <f t="shared" si="0"/>
        <v>3750</v>
      </c>
    </row>
    <row r="9" spans="2:16">
      <c r="B9" s="2" t="s">
        <v>48</v>
      </c>
      <c r="C9" s="1"/>
      <c r="D9" s="1">
        <v>550</v>
      </c>
      <c r="E9" s="1">
        <v>400</v>
      </c>
      <c r="F9" s="1">
        <v>450</v>
      </c>
      <c r="G9" s="1">
        <v>350</v>
      </c>
      <c r="H9" s="1">
        <v>250</v>
      </c>
      <c r="I9" s="1">
        <v>250</v>
      </c>
      <c r="J9" s="1">
        <v>150</v>
      </c>
      <c r="K9" s="1">
        <v>150</v>
      </c>
      <c r="L9" s="1">
        <v>150</v>
      </c>
      <c r="M9" s="1">
        <v>350</v>
      </c>
      <c r="N9" s="1">
        <v>350</v>
      </c>
      <c r="O9" s="1">
        <v>350</v>
      </c>
      <c r="P9" s="5">
        <f>SUM(D9:O9)</f>
        <v>3750</v>
      </c>
    </row>
    <row r="10" spans="2:16">
      <c r="B10" s="12" t="s">
        <v>16</v>
      </c>
      <c r="C10" s="1"/>
      <c r="D10" s="1">
        <f>SUM(D11)</f>
        <v>70</v>
      </c>
      <c r="E10" s="1">
        <f t="shared" ref="E10:P10" si="1">SUM(E11)</f>
        <v>60</v>
      </c>
      <c r="F10" s="1">
        <f t="shared" si="1"/>
        <v>50</v>
      </c>
      <c r="G10" s="1">
        <f t="shared" si="1"/>
        <v>50</v>
      </c>
      <c r="H10" s="1">
        <f t="shared" si="1"/>
        <v>30</v>
      </c>
      <c r="I10" s="1">
        <f t="shared" si="1"/>
        <v>30</v>
      </c>
      <c r="J10" s="1">
        <f t="shared" si="1"/>
        <v>20</v>
      </c>
      <c r="K10" s="1">
        <f t="shared" si="1"/>
        <v>20</v>
      </c>
      <c r="L10" s="1">
        <f t="shared" si="1"/>
        <v>40</v>
      </c>
      <c r="M10" s="1">
        <f t="shared" si="1"/>
        <v>50</v>
      </c>
      <c r="N10" s="1">
        <f t="shared" si="1"/>
        <v>60</v>
      </c>
      <c r="O10" s="1">
        <f t="shared" si="1"/>
        <v>70</v>
      </c>
      <c r="P10" s="1">
        <f t="shared" si="1"/>
        <v>550</v>
      </c>
    </row>
    <row r="11" spans="2:16">
      <c r="B11" s="2" t="s">
        <v>56</v>
      </c>
      <c r="C11" s="1"/>
      <c r="D11" s="1">
        <v>70</v>
      </c>
      <c r="E11" s="1">
        <v>60</v>
      </c>
      <c r="F11" s="1">
        <v>50</v>
      </c>
      <c r="G11" s="1">
        <v>50</v>
      </c>
      <c r="H11" s="1">
        <v>30</v>
      </c>
      <c r="I11" s="1">
        <v>30</v>
      </c>
      <c r="J11" s="1">
        <v>20</v>
      </c>
      <c r="K11" s="1">
        <v>20</v>
      </c>
      <c r="L11" s="1">
        <v>40</v>
      </c>
      <c r="M11" s="1">
        <v>50</v>
      </c>
      <c r="N11" s="1">
        <v>60</v>
      </c>
      <c r="O11" s="1">
        <v>70</v>
      </c>
      <c r="P11" s="5">
        <f>SUM(D11:O11)</f>
        <v>550</v>
      </c>
    </row>
    <row r="12" spans="2:16">
      <c r="B12" s="12" t="s">
        <v>18</v>
      </c>
      <c r="C12" s="1"/>
      <c r="D12" s="1">
        <f>SUM(D13)</f>
        <v>350</v>
      </c>
      <c r="E12" s="1">
        <f t="shared" ref="E12:P12" si="2">SUM(E13)</f>
        <v>350</v>
      </c>
      <c r="F12" s="1">
        <f t="shared" si="2"/>
        <v>350</v>
      </c>
      <c r="G12" s="1">
        <f t="shared" si="2"/>
        <v>300</v>
      </c>
      <c r="H12" s="1">
        <f t="shared" si="2"/>
        <v>150</v>
      </c>
      <c r="I12" s="1">
        <f t="shared" si="2"/>
        <v>100</v>
      </c>
      <c r="J12" s="1">
        <f t="shared" si="2"/>
        <v>100</v>
      </c>
      <c r="K12" s="1">
        <f t="shared" si="2"/>
        <v>100</v>
      </c>
      <c r="L12" s="1">
        <f t="shared" si="2"/>
        <v>100</v>
      </c>
      <c r="M12" s="1">
        <f t="shared" si="2"/>
        <v>350</v>
      </c>
      <c r="N12" s="1">
        <f t="shared" si="2"/>
        <v>350</v>
      </c>
      <c r="O12" s="1">
        <f t="shared" si="2"/>
        <v>350</v>
      </c>
      <c r="P12" s="1">
        <f t="shared" si="2"/>
        <v>2950</v>
      </c>
    </row>
    <row r="13" spans="2:16">
      <c r="B13" s="2" t="s">
        <v>49</v>
      </c>
      <c r="C13" s="1"/>
      <c r="D13" s="1">
        <v>350</v>
      </c>
      <c r="E13" s="1">
        <v>350</v>
      </c>
      <c r="F13" s="1">
        <v>350</v>
      </c>
      <c r="G13" s="1">
        <v>300</v>
      </c>
      <c r="H13" s="1">
        <v>150</v>
      </c>
      <c r="I13" s="1">
        <v>100</v>
      </c>
      <c r="J13" s="1">
        <v>100</v>
      </c>
      <c r="K13" s="1">
        <v>100</v>
      </c>
      <c r="L13" s="1">
        <v>100</v>
      </c>
      <c r="M13" s="1">
        <v>350</v>
      </c>
      <c r="N13" s="1">
        <v>350</v>
      </c>
      <c r="O13" s="1">
        <v>350</v>
      </c>
      <c r="P13" s="5">
        <f>SUM(D13:O13)</f>
        <v>2950</v>
      </c>
    </row>
    <row r="14" spans="2:16">
      <c r="B14" s="12" t="s">
        <v>20</v>
      </c>
      <c r="C14" s="1"/>
      <c r="D14" s="1">
        <f>SUM(D15)</f>
        <v>20</v>
      </c>
      <c r="E14" s="1">
        <f t="shared" ref="E14:P14" si="3">SUM(E15)</f>
        <v>15</v>
      </c>
      <c r="F14" s="1">
        <f t="shared" si="3"/>
        <v>15</v>
      </c>
      <c r="G14" s="1">
        <f t="shared" si="3"/>
        <v>10</v>
      </c>
      <c r="H14" s="1">
        <f t="shared" si="3"/>
        <v>10</v>
      </c>
      <c r="I14" s="1">
        <f t="shared" si="3"/>
        <v>10</v>
      </c>
      <c r="J14" s="1">
        <f t="shared" si="3"/>
        <v>10</v>
      </c>
      <c r="K14" s="1">
        <f t="shared" si="3"/>
        <v>10</v>
      </c>
      <c r="L14" s="1">
        <f t="shared" si="3"/>
        <v>10</v>
      </c>
      <c r="M14" s="1">
        <f t="shared" si="3"/>
        <v>15</v>
      </c>
      <c r="N14" s="1">
        <f t="shared" si="3"/>
        <v>15</v>
      </c>
      <c r="O14" s="1">
        <f t="shared" si="3"/>
        <v>20</v>
      </c>
      <c r="P14" s="1">
        <f t="shared" si="3"/>
        <v>160</v>
      </c>
    </row>
    <row r="15" spans="2:16">
      <c r="B15" s="2" t="s">
        <v>21</v>
      </c>
      <c r="C15" s="1"/>
      <c r="D15" s="1">
        <v>20</v>
      </c>
      <c r="E15" s="1">
        <v>15</v>
      </c>
      <c r="F15" s="1">
        <v>15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15</v>
      </c>
      <c r="N15" s="1">
        <v>15</v>
      </c>
      <c r="O15" s="1">
        <v>20</v>
      </c>
      <c r="P15" s="5">
        <f>SUM(D15:O15)</f>
        <v>160</v>
      </c>
    </row>
    <row r="16" spans="2:16">
      <c r="B16" s="12" t="s">
        <v>22</v>
      </c>
      <c r="C16" s="1"/>
      <c r="D16" s="1">
        <f>SUM(D17)</f>
        <v>0</v>
      </c>
      <c r="E16" s="1">
        <f t="shared" ref="E16:P16" si="4">SUM(E17)</f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1">
        <f t="shared" si="4"/>
        <v>0</v>
      </c>
      <c r="L16" s="1">
        <f t="shared" si="4"/>
        <v>0</v>
      </c>
      <c r="M16" s="1">
        <f t="shared" si="4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</row>
    <row r="17" spans="2:17">
      <c r="B17" s="2" t="s">
        <v>23</v>
      </c>
      <c r="C17" s="1"/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5">
        <f>SUM(D17:O17)</f>
        <v>0</v>
      </c>
    </row>
    <row r="18" spans="2:17">
      <c r="B18" s="12" t="s">
        <v>24</v>
      </c>
      <c r="C18" s="1"/>
      <c r="D18" s="1">
        <f>SUM(D19)</f>
        <v>70</v>
      </c>
      <c r="E18" s="1">
        <f t="shared" ref="E18:P18" si="5">SUM(E19)</f>
        <v>70</v>
      </c>
      <c r="F18" s="1">
        <f t="shared" si="5"/>
        <v>60</v>
      </c>
      <c r="G18" s="1">
        <f t="shared" si="5"/>
        <v>50</v>
      </c>
      <c r="H18" s="1">
        <f t="shared" si="5"/>
        <v>40</v>
      </c>
      <c r="I18" s="1">
        <f t="shared" si="5"/>
        <v>20</v>
      </c>
      <c r="J18" s="1">
        <f t="shared" si="5"/>
        <v>20</v>
      </c>
      <c r="K18" s="1">
        <f t="shared" si="5"/>
        <v>20</v>
      </c>
      <c r="L18" s="1">
        <f t="shared" si="5"/>
        <v>40</v>
      </c>
      <c r="M18" s="1">
        <f t="shared" si="5"/>
        <v>50</v>
      </c>
      <c r="N18" s="1">
        <f t="shared" si="5"/>
        <v>50</v>
      </c>
      <c r="O18" s="1">
        <f t="shared" si="5"/>
        <v>60</v>
      </c>
      <c r="P18" s="1">
        <f t="shared" si="5"/>
        <v>550</v>
      </c>
    </row>
    <row r="19" spans="2:17">
      <c r="B19" s="2" t="s">
        <v>25</v>
      </c>
      <c r="C19" s="1"/>
      <c r="D19" s="1">
        <v>70</v>
      </c>
      <c r="E19" s="1">
        <v>70</v>
      </c>
      <c r="F19" s="1">
        <v>60</v>
      </c>
      <c r="G19" s="1">
        <v>50</v>
      </c>
      <c r="H19" s="1">
        <v>40</v>
      </c>
      <c r="I19" s="1">
        <v>20</v>
      </c>
      <c r="J19" s="1">
        <v>20</v>
      </c>
      <c r="K19" s="1">
        <v>20</v>
      </c>
      <c r="L19" s="1">
        <v>40</v>
      </c>
      <c r="M19" s="1">
        <v>50</v>
      </c>
      <c r="N19" s="1">
        <v>50</v>
      </c>
      <c r="O19" s="1">
        <v>60</v>
      </c>
      <c r="P19" s="5">
        <f>SUM(D19:O19)</f>
        <v>550</v>
      </c>
    </row>
    <row r="20" spans="2:17">
      <c r="B20" s="4" t="s">
        <v>42</v>
      </c>
      <c r="C20" s="1"/>
      <c r="D20" s="1">
        <f>SUM(D21)</f>
        <v>200</v>
      </c>
      <c r="E20" s="1">
        <f t="shared" ref="E20:P20" si="6">SUM(E21)</f>
        <v>200</v>
      </c>
      <c r="F20" s="1">
        <f t="shared" si="6"/>
        <v>200</v>
      </c>
      <c r="G20" s="1">
        <f t="shared" si="6"/>
        <v>200</v>
      </c>
      <c r="H20" s="1">
        <f t="shared" si="6"/>
        <v>200</v>
      </c>
      <c r="I20" s="1">
        <f t="shared" si="6"/>
        <v>50</v>
      </c>
      <c r="J20" s="1">
        <f t="shared" si="6"/>
        <v>50</v>
      </c>
      <c r="K20" s="1">
        <f t="shared" si="6"/>
        <v>50</v>
      </c>
      <c r="L20" s="1">
        <f t="shared" si="6"/>
        <v>100</v>
      </c>
      <c r="M20" s="1">
        <f t="shared" si="6"/>
        <v>150</v>
      </c>
      <c r="N20" s="1">
        <f t="shared" si="6"/>
        <v>150</v>
      </c>
      <c r="O20" s="1">
        <f t="shared" si="6"/>
        <v>150</v>
      </c>
      <c r="P20" s="1">
        <f t="shared" si="6"/>
        <v>1700</v>
      </c>
      <c r="Q20" t="s">
        <v>34</v>
      </c>
    </row>
    <row r="21" spans="2:17">
      <c r="B21" s="2" t="s">
        <v>46</v>
      </c>
      <c r="C21" s="1"/>
      <c r="D21" s="1">
        <v>200</v>
      </c>
      <c r="E21" s="1">
        <v>200</v>
      </c>
      <c r="F21" s="1">
        <v>200</v>
      </c>
      <c r="G21" s="1">
        <v>200</v>
      </c>
      <c r="H21" s="1">
        <v>200</v>
      </c>
      <c r="I21" s="1">
        <v>50</v>
      </c>
      <c r="J21" s="1">
        <v>50</v>
      </c>
      <c r="K21" s="1">
        <v>50</v>
      </c>
      <c r="L21" s="1">
        <v>100</v>
      </c>
      <c r="M21" s="1">
        <v>150</v>
      </c>
      <c r="N21" s="1">
        <v>150</v>
      </c>
      <c r="O21" s="1">
        <v>150</v>
      </c>
      <c r="P21" s="1">
        <f>SUM(D21:O21)</f>
        <v>1700</v>
      </c>
    </row>
    <row r="22" spans="2:17" ht="13.5" customHeight="1">
      <c r="B22" s="4" t="s">
        <v>43</v>
      </c>
      <c r="C22" s="1"/>
      <c r="D22" s="1">
        <f>SUM(D23)</f>
        <v>100</v>
      </c>
      <c r="E22" s="1">
        <f t="shared" ref="E22:P22" si="7">SUM(E23)</f>
        <v>100</v>
      </c>
      <c r="F22" s="1">
        <f t="shared" si="7"/>
        <v>100</v>
      </c>
      <c r="G22" s="1">
        <f t="shared" si="7"/>
        <v>100</v>
      </c>
      <c r="H22" s="1">
        <f t="shared" si="7"/>
        <v>100</v>
      </c>
      <c r="I22" s="1">
        <f t="shared" si="7"/>
        <v>50</v>
      </c>
      <c r="J22" s="1">
        <f t="shared" si="7"/>
        <v>50</v>
      </c>
      <c r="K22" s="1">
        <f t="shared" si="7"/>
        <v>50</v>
      </c>
      <c r="L22" s="1">
        <f t="shared" si="7"/>
        <v>100</v>
      </c>
      <c r="M22" s="1">
        <f t="shared" si="7"/>
        <v>100</v>
      </c>
      <c r="N22" s="1">
        <f t="shared" si="7"/>
        <v>100</v>
      </c>
      <c r="O22" s="1">
        <f t="shared" si="7"/>
        <v>100</v>
      </c>
      <c r="P22" s="1">
        <f t="shared" si="7"/>
        <v>1050</v>
      </c>
    </row>
    <row r="23" spans="2:17">
      <c r="B23" s="2" t="s">
        <v>29</v>
      </c>
      <c r="C23" s="1"/>
      <c r="D23" s="1">
        <v>100</v>
      </c>
      <c r="E23" s="1">
        <v>100</v>
      </c>
      <c r="F23" s="1">
        <v>100</v>
      </c>
      <c r="G23" s="1">
        <v>100</v>
      </c>
      <c r="H23" s="1">
        <v>100</v>
      </c>
      <c r="I23" s="1">
        <v>50</v>
      </c>
      <c r="J23" s="1">
        <v>50</v>
      </c>
      <c r="K23" s="1">
        <v>50</v>
      </c>
      <c r="L23" s="1">
        <v>100</v>
      </c>
      <c r="M23" s="1">
        <v>100</v>
      </c>
      <c r="N23" s="1">
        <v>100</v>
      </c>
      <c r="O23" s="1">
        <v>100</v>
      </c>
      <c r="P23" s="5">
        <f>SUM(D23:O23)</f>
        <v>1050</v>
      </c>
    </row>
    <row r="24" spans="2:17" ht="12.75" customHeight="1">
      <c r="B24" s="4" t="s">
        <v>44</v>
      </c>
      <c r="C24" s="1"/>
      <c r="D24" s="1">
        <f>SUM(D25+D26)</f>
        <v>0</v>
      </c>
      <c r="E24" s="1">
        <f t="shared" ref="E24:L24" si="8">SUM(E25+E26)</f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8"/>
        <v>0</v>
      </c>
      <c r="M24" s="1"/>
      <c r="N24" s="1"/>
      <c r="O24" s="1"/>
      <c r="P24" s="1">
        <f>SUM(D24:O24)</f>
        <v>0</v>
      </c>
    </row>
    <row r="25" spans="2:17" ht="14.25" customHeight="1">
      <c r="B25" s="2" t="s">
        <v>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>
        <f>SUM(D25:O25)</f>
        <v>0</v>
      </c>
    </row>
    <row r="26" spans="2:17">
      <c r="B26" s="2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>
        <f>SUM(D26:O26)</f>
        <v>0</v>
      </c>
    </row>
    <row r="27" spans="2:17">
      <c r="B27" s="4" t="s">
        <v>33</v>
      </c>
      <c r="C27" s="5"/>
      <c r="D27" s="5">
        <f>SUM(D7+D8+D10+D12+D14+D16+D18+D20+D22+D24)</f>
        <v>2960</v>
      </c>
      <c r="E27" s="5">
        <f t="shared" ref="E27:O27" si="9">SUM(E7+E8+E10+E12+E14+E16+E18+E20+E22+E24)</f>
        <v>2795</v>
      </c>
      <c r="F27" s="5">
        <f t="shared" si="9"/>
        <v>3025</v>
      </c>
      <c r="G27" s="5">
        <f t="shared" si="9"/>
        <v>2860</v>
      </c>
      <c r="H27" s="5">
        <f t="shared" si="9"/>
        <v>2280</v>
      </c>
      <c r="I27" s="5">
        <f t="shared" si="9"/>
        <v>2160</v>
      </c>
      <c r="J27" s="5">
        <f t="shared" si="9"/>
        <v>2200</v>
      </c>
      <c r="K27" s="5">
        <f t="shared" si="9"/>
        <v>2100</v>
      </c>
      <c r="L27" s="5">
        <f t="shared" si="9"/>
        <v>2300</v>
      </c>
      <c r="M27" s="5">
        <f t="shared" si="9"/>
        <v>2825</v>
      </c>
      <c r="N27" s="5">
        <f t="shared" si="9"/>
        <v>2835</v>
      </c>
      <c r="O27" s="5">
        <f t="shared" si="9"/>
        <v>2860</v>
      </c>
      <c r="P27" s="5">
        <f>SUM(P7+P8+P10+P12+P14+P16+P18+P20+P22+P24)</f>
        <v>31200</v>
      </c>
    </row>
  </sheetData>
  <mergeCells count="5">
    <mergeCell ref="C3:N3"/>
    <mergeCell ref="P5:P6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P27"/>
  <sheetViews>
    <sheetView workbookViewId="0">
      <selection activeCell="C3" sqref="C3:N3"/>
    </sheetView>
  </sheetViews>
  <sheetFormatPr defaultRowHeight="15"/>
  <cols>
    <col min="1" max="1" width="4" customWidth="1"/>
    <col min="2" max="2" width="22.28515625" customWidth="1"/>
    <col min="3" max="3" width="8.5703125" customWidth="1"/>
    <col min="4" max="4" width="7" customWidth="1"/>
    <col min="5" max="5" width="7.140625" customWidth="1"/>
    <col min="6" max="6" width="7.85546875" customWidth="1"/>
    <col min="7" max="7" width="8.28515625" customWidth="1"/>
    <col min="8" max="8" width="8.140625" customWidth="1"/>
    <col min="9" max="10" width="7.5703125" customWidth="1"/>
    <col min="11" max="11" width="8" customWidth="1"/>
    <col min="12" max="12" width="8.42578125" customWidth="1"/>
    <col min="13" max="13" width="7.42578125" customWidth="1"/>
    <col min="14" max="14" width="8.28515625" customWidth="1"/>
    <col min="15" max="15" width="7.42578125" customWidth="1"/>
    <col min="16" max="16" width="8" customWidth="1"/>
  </cols>
  <sheetData>
    <row r="3" spans="2:16" ht="18.75">
      <c r="C3" s="14" t="s">
        <v>61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36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>
        <v>100.49</v>
      </c>
      <c r="D7" s="7">
        <f ca="1">водовідв!D7*грн.во!C7</f>
        <v>1708.33</v>
      </c>
      <c r="E7" s="7">
        <f ca="1">водовідв!E7*грн.во!C7</f>
        <v>1708.33</v>
      </c>
      <c r="F7" s="7">
        <f ca="1">водовідв!F7*грн.во!C7</f>
        <v>1708.33</v>
      </c>
      <c r="G7" s="7">
        <f ca="1">водовідв!G7*грн.во!C7</f>
        <v>1507.35</v>
      </c>
      <c r="H7" s="7">
        <f ca="1">водовідв!H7*грн.во!C7</f>
        <v>1507.35</v>
      </c>
      <c r="I7" s="7">
        <f ca="1">водовідв!I7*грн.во!C7</f>
        <v>1205.8799999999999</v>
      </c>
      <c r="J7" s="7">
        <f ca="1">водовідв!J7*грн.во!C7</f>
        <v>1205.8799999999999</v>
      </c>
      <c r="K7" s="7">
        <f ca="1">водовідв!K7*грн.во!C7</f>
        <v>1507.35</v>
      </c>
      <c r="L7" s="7">
        <f ca="1">водовідв!L7*грн.во!C7</f>
        <v>1507.35</v>
      </c>
      <c r="M7" s="7">
        <f ca="1">водовідв!M7*грн.во!C7</f>
        <v>1507.35</v>
      </c>
      <c r="N7" s="7">
        <f ca="1">водовідв!N7*грн.во!C7</f>
        <v>1507.35</v>
      </c>
      <c r="O7" s="7">
        <f ca="1">водовідв!O7*грн.во!C7</f>
        <v>1507.35</v>
      </c>
      <c r="P7" s="7">
        <f>SUM(D7:O7)</f>
        <v>18088.199999999997</v>
      </c>
    </row>
    <row r="8" spans="2:16">
      <c r="B8" s="4" t="s">
        <v>14</v>
      </c>
      <c r="C8" s="1"/>
      <c r="D8" s="1">
        <f ca="1">SUM(D9)</f>
        <v>0</v>
      </c>
      <c r="E8" s="1">
        <f t="shared" ref="E8:O8" si="0">SUM(E9)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>SUM(D8:O8)</f>
        <v>0</v>
      </c>
    </row>
    <row r="9" spans="2:16">
      <c r="B9" s="2" t="s">
        <v>48</v>
      </c>
      <c r="C9" s="1"/>
      <c r="D9" s="7">
        <f ca="1">водовідв!D9*грн.во!C9</f>
        <v>0</v>
      </c>
      <c r="E9" s="7">
        <f ca="1">водовідв!E9*грн.во!C9</f>
        <v>0</v>
      </c>
      <c r="F9" s="7">
        <f ca="1">водовідв!F9*грн.во!C9</f>
        <v>0</v>
      </c>
      <c r="G9" s="7">
        <f ca="1">водовідв!G9*грн.во!C9</f>
        <v>0</v>
      </c>
      <c r="H9" s="7">
        <f ca="1">водовідв!H9*грн.во!C9</f>
        <v>0</v>
      </c>
      <c r="I9" s="7">
        <f ca="1">водовідв!I9*грн.во!C9</f>
        <v>0</v>
      </c>
      <c r="J9" s="7">
        <f ca="1">водовідв!J9*грн.во!C9</f>
        <v>0</v>
      </c>
      <c r="K9" s="7">
        <f ca="1">водовідв!K9*грн.во!C9</f>
        <v>0</v>
      </c>
      <c r="L9" s="7">
        <f ca="1">водовідв!L9*грн.во!C9</f>
        <v>0</v>
      </c>
      <c r="M9" s="7">
        <f ca="1">водовідв!M9*грн.во!C9</f>
        <v>0</v>
      </c>
      <c r="N9" s="7">
        <f ca="1">водовідв!N9*грн.во!C9</f>
        <v>0</v>
      </c>
      <c r="O9" s="7">
        <f ca="1">водовідв!O9*грн.во!C9</f>
        <v>0</v>
      </c>
      <c r="P9" s="8">
        <f>SUM(D9:O9)</f>
        <v>0</v>
      </c>
    </row>
    <row r="10" spans="2:16">
      <c r="B10" s="4" t="s">
        <v>16</v>
      </c>
      <c r="C10" s="1"/>
      <c r="D10" s="1">
        <f ca="1">SUM(D11)</f>
        <v>0</v>
      </c>
      <c r="E10" s="1">
        <f t="shared" ref="E10:O10" si="1">SUM(E11)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>SUM(D10:O10)</f>
        <v>0</v>
      </c>
    </row>
    <row r="11" spans="2:16">
      <c r="B11" s="2" t="s">
        <v>17</v>
      </c>
      <c r="C11" s="1"/>
      <c r="D11" s="7">
        <f ca="1">водовідв!D11*грн.во!C11</f>
        <v>0</v>
      </c>
      <c r="E11" s="7">
        <f ca="1">водовідв!E11*грн.во!C11</f>
        <v>0</v>
      </c>
      <c r="F11" s="7">
        <f ca="1">водовідв!F11*грн.во!C11</f>
        <v>0</v>
      </c>
      <c r="G11" s="7">
        <f ca="1">водовідв!G11*грн.во!C11</f>
        <v>0</v>
      </c>
      <c r="H11" s="7">
        <f ca="1">водовідв!H11*грн.во!C11</f>
        <v>0</v>
      </c>
      <c r="I11" s="7">
        <f ca="1">водовідв!I11*грн.во!C11</f>
        <v>0</v>
      </c>
      <c r="J11" s="7">
        <f ca="1">водовідв!J11*грн.во!C11</f>
        <v>0</v>
      </c>
      <c r="K11" s="7">
        <f ca="1">водовідв!K11*грн.во!C11</f>
        <v>0</v>
      </c>
      <c r="L11" s="7">
        <f ca="1">водовідв!L11*грн.во!C11</f>
        <v>0</v>
      </c>
      <c r="M11" s="7">
        <f ca="1">водовідв!M11*грн.во!C11</f>
        <v>0</v>
      </c>
      <c r="N11" s="7">
        <f ca="1">водовідв!N11*грн.во!C11</f>
        <v>0</v>
      </c>
      <c r="O11" s="7">
        <f ca="1">водовідв!O11*грн.во!C11</f>
        <v>0</v>
      </c>
      <c r="P11" s="8">
        <f>SUM(D11:O11)</f>
        <v>0</v>
      </c>
    </row>
    <row r="12" spans="2:16">
      <c r="B12" s="4" t="s">
        <v>18</v>
      </c>
      <c r="C12" s="1"/>
      <c r="D12" s="1">
        <f ca="1">SUM(D13)</f>
        <v>0</v>
      </c>
      <c r="E12" s="1">
        <f t="shared" ref="E12:P12" si="2">SUM(E13)</f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0</v>
      </c>
    </row>
    <row r="13" spans="2:16">
      <c r="B13" s="2" t="s">
        <v>19</v>
      </c>
      <c r="C13" s="1"/>
      <c r="D13" s="7">
        <f ca="1">водовідв!D13*грн.во!C13</f>
        <v>0</v>
      </c>
      <c r="E13" s="7">
        <f ca="1">водовідв!E13*грн.во!C13</f>
        <v>0</v>
      </c>
      <c r="F13" s="7">
        <f ca="1">водовідв!F13*грн.во!C13</f>
        <v>0</v>
      </c>
      <c r="G13" s="7">
        <f ca="1">водовідв!G13*грн.во!C13</f>
        <v>0</v>
      </c>
      <c r="H13" s="7">
        <f ca="1">водовідв!H13*грн.во!C13</f>
        <v>0</v>
      </c>
      <c r="I13" s="7">
        <f ca="1">водовідв!I13*грн.во!C13</f>
        <v>0</v>
      </c>
      <c r="J13" s="7">
        <f ca="1">водовідв!J13*грн.во!C13</f>
        <v>0</v>
      </c>
      <c r="K13" s="7">
        <f ca="1">водовідв!K13*грн.во!C13</f>
        <v>0</v>
      </c>
      <c r="L13" s="7">
        <f ca="1">водовідв!L13*грн.во!C13</f>
        <v>0</v>
      </c>
      <c r="M13" s="7">
        <f ca="1">водовідв!M13*грн.во!C13</f>
        <v>0</v>
      </c>
      <c r="N13" s="7">
        <f ca="1">водовідв!N13*грн.во!C13</f>
        <v>0</v>
      </c>
      <c r="O13" s="7">
        <f ca="1">водовідв!O13*грн.во!C13</f>
        <v>0</v>
      </c>
      <c r="P13" s="8">
        <f t="shared" ref="P13:P26" si="3">SUM(D13:O13)</f>
        <v>0</v>
      </c>
    </row>
    <row r="14" spans="2:16">
      <c r="B14" s="4" t="s">
        <v>20</v>
      </c>
      <c r="C14" s="1"/>
      <c r="D14" s="1">
        <f ca="1">SUM(D15)</f>
        <v>0</v>
      </c>
      <c r="E14" s="1">
        <f t="shared" ref="E14:O14" si="4">SUM(E15)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3"/>
        <v>0</v>
      </c>
    </row>
    <row r="15" spans="2:16">
      <c r="B15" s="2" t="s">
        <v>21</v>
      </c>
      <c r="C15" s="1"/>
      <c r="D15" s="7">
        <f ca="1">водовідв!D15*грн.во!C15</f>
        <v>0</v>
      </c>
      <c r="E15" s="7">
        <f ca="1">водовідв!E15*грн.во!C15</f>
        <v>0</v>
      </c>
      <c r="F15" s="7">
        <f ca="1">водовідв!F15*грн.во!C15</f>
        <v>0</v>
      </c>
      <c r="G15" s="7">
        <f ca="1">водовідв!G15*грн.во!C15</f>
        <v>0</v>
      </c>
      <c r="H15" s="7">
        <f ca="1">водовідв!H15*грн.во!C15</f>
        <v>0</v>
      </c>
      <c r="I15" s="7">
        <f ca="1">водовідв!I15*грн.во!C15</f>
        <v>0</v>
      </c>
      <c r="J15" s="7">
        <f ca="1">водовідв!J15*грн.во!C15</f>
        <v>0</v>
      </c>
      <c r="K15" s="7">
        <f ca="1">водовідв!K15*грн.во!C15</f>
        <v>0</v>
      </c>
      <c r="L15" s="7">
        <f ca="1">водовідв!L15*грн.во!C15</f>
        <v>0</v>
      </c>
      <c r="M15" s="7">
        <f ca="1">водовідв!M15*грн.во!C15</f>
        <v>0</v>
      </c>
      <c r="N15" s="7">
        <f ca="1">водовідв!N15*грн.во!C15</f>
        <v>0</v>
      </c>
      <c r="O15" s="7">
        <f ca="1">водовідв!O15*грн.во!C15</f>
        <v>0</v>
      </c>
      <c r="P15" s="8">
        <f t="shared" si="3"/>
        <v>0</v>
      </c>
    </row>
    <row r="16" spans="2:16">
      <c r="B16" s="4" t="s">
        <v>22</v>
      </c>
      <c r="C16" s="1"/>
      <c r="D16" s="1">
        <f ca="1">SUM(D17)</f>
        <v>0</v>
      </c>
      <c r="E16" s="1">
        <f t="shared" ref="E16:O16" si="5">SUM(E17)</f>
        <v>0</v>
      </c>
      <c r="F16" s="1">
        <f t="shared" si="5"/>
        <v>0</v>
      </c>
      <c r="G16" s="1">
        <f t="shared" si="5"/>
        <v>0</v>
      </c>
      <c r="H16" s="1">
        <f t="shared" si="5"/>
        <v>0</v>
      </c>
      <c r="I16" s="1">
        <f t="shared" si="5"/>
        <v>0</v>
      </c>
      <c r="J16" s="1">
        <f t="shared" si="5"/>
        <v>0</v>
      </c>
      <c r="K16" s="1">
        <f t="shared" si="5"/>
        <v>0</v>
      </c>
      <c r="L16" s="1">
        <f t="shared" si="5"/>
        <v>0</v>
      </c>
      <c r="M16" s="1">
        <f t="shared" si="5"/>
        <v>0</v>
      </c>
      <c r="N16" s="1">
        <f t="shared" si="5"/>
        <v>0</v>
      </c>
      <c r="O16" s="1">
        <f t="shared" si="5"/>
        <v>0</v>
      </c>
      <c r="P16" s="1">
        <f t="shared" si="3"/>
        <v>0</v>
      </c>
    </row>
    <row r="17" spans="2:16">
      <c r="B17" s="2" t="s">
        <v>23</v>
      </c>
      <c r="C17" s="1"/>
      <c r="D17" s="7">
        <f ca="1">водовідв!D17*грн.во!C17</f>
        <v>0</v>
      </c>
      <c r="E17" s="7">
        <f ca="1">водовідв!E17*грн.во!C17</f>
        <v>0</v>
      </c>
      <c r="F17" s="7">
        <f ca="1">водовідв!F17*грн.во!C17</f>
        <v>0</v>
      </c>
      <c r="G17" s="7">
        <f ca="1">водовідв!G17*грн.во!C17</f>
        <v>0</v>
      </c>
      <c r="H17" s="7">
        <f ca="1">водовідв!H17*грн.во!C17</f>
        <v>0</v>
      </c>
      <c r="I17" s="7">
        <f ca="1">водовідв!I17*грн.во!C17</f>
        <v>0</v>
      </c>
      <c r="J17" s="7">
        <f ca="1">водовідв!J17*грн.во!C17</f>
        <v>0</v>
      </c>
      <c r="K17" s="7">
        <f ca="1">водовідв!K17*грн.во!C17</f>
        <v>0</v>
      </c>
      <c r="L17" s="7">
        <f ca="1">водовідв!L17*грн.во!C17</f>
        <v>0</v>
      </c>
      <c r="M17" s="7">
        <f ca="1">водовідв!M17*грн.во!C17</f>
        <v>0</v>
      </c>
      <c r="N17" s="7">
        <f ca="1">водовідв!N17*грн.во!C17</f>
        <v>0</v>
      </c>
      <c r="O17" s="7">
        <f ca="1">водовідв!O17*грн.во!C17</f>
        <v>0</v>
      </c>
      <c r="P17" s="8">
        <f t="shared" si="3"/>
        <v>0</v>
      </c>
    </row>
    <row r="18" spans="2:16">
      <c r="B18" s="4" t="s">
        <v>24</v>
      </c>
      <c r="C18" s="1"/>
      <c r="D18" s="1">
        <f ca="1">SUM(D19)</f>
        <v>0</v>
      </c>
      <c r="E18" s="1">
        <f t="shared" ref="E18:O18" si="6">SUM(E19)</f>
        <v>0</v>
      </c>
      <c r="F18" s="1">
        <f t="shared" si="6"/>
        <v>0</v>
      </c>
      <c r="G18" s="1">
        <f t="shared" si="6"/>
        <v>0</v>
      </c>
      <c r="H18" s="1">
        <f t="shared" si="6"/>
        <v>0</v>
      </c>
      <c r="I18" s="1">
        <f t="shared" si="6"/>
        <v>0</v>
      </c>
      <c r="J18" s="1">
        <f t="shared" si="6"/>
        <v>0</v>
      </c>
      <c r="K18" s="1">
        <f t="shared" si="6"/>
        <v>0</v>
      </c>
      <c r="L18" s="1">
        <f t="shared" si="6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3"/>
        <v>0</v>
      </c>
    </row>
    <row r="19" spans="2:16">
      <c r="B19" s="2" t="s">
        <v>25</v>
      </c>
      <c r="C19" s="1"/>
      <c r="D19" s="7">
        <f ca="1">водовідв!D19*грн.во!C19</f>
        <v>0</v>
      </c>
      <c r="E19" s="7">
        <f ca="1">водовідв!E19*грн.во!C19</f>
        <v>0</v>
      </c>
      <c r="F19" s="7">
        <f ca="1">водовідв!F19*грн.во!C19</f>
        <v>0</v>
      </c>
      <c r="G19" s="7">
        <f ca="1">водовідв!G19*грн.во!C19</f>
        <v>0</v>
      </c>
      <c r="H19" s="7">
        <f ca="1">водовідв!H19*грн.во!C19</f>
        <v>0</v>
      </c>
      <c r="I19" s="7">
        <f ca="1">водовідв!I19*грн.во!C19</f>
        <v>0</v>
      </c>
      <c r="J19" s="7">
        <f ca="1">водовідв!J19*грн.во!C19</f>
        <v>0</v>
      </c>
      <c r="K19" s="7">
        <f ca="1">водовідв!K19*грн.во!C19</f>
        <v>0</v>
      </c>
      <c r="L19" s="7">
        <f ca="1">водовідв!L19*грн.во!C19</f>
        <v>0</v>
      </c>
      <c r="M19" s="7">
        <f ca="1">водовідв!M19*грн.во!C19</f>
        <v>0</v>
      </c>
      <c r="N19" s="7">
        <f ca="1">водовідв!N19*грн.во!C19</f>
        <v>0</v>
      </c>
      <c r="O19" s="7">
        <f ca="1">водовідв!O19*грн.во!C19</f>
        <v>0</v>
      </c>
      <c r="P19" s="8">
        <f t="shared" si="3"/>
        <v>0</v>
      </c>
    </row>
    <row r="20" spans="2:16">
      <c r="B20" s="4" t="s">
        <v>51</v>
      </c>
      <c r="C20" s="1"/>
      <c r="D20" s="1">
        <f ca="1">SUM(D21)</f>
        <v>0</v>
      </c>
      <c r="E20" s="1">
        <f t="shared" ref="E20:O20" si="7">SUM(E21)</f>
        <v>0</v>
      </c>
      <c r="F20" s="1">
        <f t="shared" si="7"/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7"/>
        <v>0</v>
      </c>
      <c r="M20" s="1">
        <f t="shared" si="7"/>
        <v>0</v>
      </c>
      <c r="N20" s="1">
        <f t="shared" si="7"/>
        <v>0</v>
      </c>
      <c r="O20" s="1">
        <f t="shared" si="7"/>
        <v>0</v>
      </c>
      <c r="P20" s="1">
        <f t="shared" si="3"/>
        <v>0</v>
      </c>
    </row>
    <row r="21" spans="2:16">
      <c r="B21" s="2" t="s">
        <v>46</v>
      </c>
      <c r="C21" s="1"/>
      <c r="D21" s="7">
        <f ca="1">водовідв!D21*грн.во!C21</f>
        <v>0</v>
      </c>
      <c r="E21" s="7">
        <f ca="1">водовідв!E21*грн.во!C21</f>
        <v>0</v>
      </c>
      <c r="F21" s="7">
        <f ca="1">водовідв!F21*грн.во!C21</f>
        <v>0</v>
      </c>
      <c r="G21" s="7">
        <f ca="1">водовідв!G21*грн.во!C21</f>
        <v>0</v>
      </c>
      <c r="H21" s="7">
        <f ca="1">водовідв!H21*грн.во!C21</f>
        <v>0</v>
      </c>
      <c r="I21" s="7">
        <f ca="1">водовідв!I21*грн.во!C21</f>
        <v>0</v>
      </c>
      <c r="J21" s="7">
        <f ca="1">водовідв!J21*грн.во!C21</f>
        <v>0</v>
      </c>
      <c r="K21" s="7">
        <f ca="1">водовідв!K21*грн.во!C21</f>
        <v>0</v>
      </c>
      <c r="L21" s="7">
        <f ca="1">водовідв!L21*грн.во!C21</f>
        <v>0</v>
      </c>
      <c r="M21" s="7">
        <f ca="1">водовідв!M21*грн.во!C21</f>
        <v>0</v>
      </c>
      <c r="N21" s="7">
        <f ca="1">водовідв!N21*грн.во!C21</f>
        <v>0</v>
      </c>
      <c r="O21" s="7">
        <f ca="1">водовідв!O21*грн.во!C21</f>
        <v>0</v>
      </c>
      <c r="P21" s="8">
        <f t="shared" si="3"/>
        <v>0</v>
      </c>
    </row>
    <row r="22" spans="2:16">
      <c r="B22" s="4" t="s">
        <v>52</v>
      </c>
      <c r="C22" s="1"/>
      <c r="D22" s="1">
        <f ca="1">SUM(D23)</f>
        <v>0</v>
      </c>
      <c r="E22" s="1">
        <f t="shared" ref="E22:O22" si="8">SUM(E23)</f>
        <v>0</v>
      </c>
      <c r="F22" s="1">
        <f t="shared" si="8"/>
        <v>0</v>
      </c>
      <c r="G22" s="1">
        <f t="shared" si="8"/>
        <v>0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1">
        <f t="shared" si="8"/>
        <v>0</v>
      </c>
      <c r="P22" s="1">
        <f t="shared" si="3"/>
        <v>0</v>
      </c>
    </row>
    <row r="23" spans="2:16">
      <c r="B23" s="2" t="s">
        <v>29</v>
      </c>
      <c r="C23" s="1"/>
      <c r="D23" s="7">
        <f ca="1">водовідв!D23*грн.во!C23</f>
        <v>0</v>
      </c>
      <c r="E23" s="7">
        <f ca="1">водовідв!E23*грн.во!C23</f>
        <v>0</v>
      </c>
      <c r="F23" s="7">
        <f ca="1">водовідв!F23*грн.во!C23</f>
        <v>0</v>
      </c>
      <c r="G23" s="7">
        <f ca="1">водовідв!G23*грн.во!C23</f>
        <v>0</v>
      </c>
      <c r="H23" s="7">
        <f ca="1">водовідв!H23*грн.во!C23</f>
        <v>0</v>
      </c>
      <c r="I23" s="7">
        <f ca="1">водовідв!I23*грн.во!C23</f>
        <v>0</v>
      </c>
      <c r="J23" s="7">
        <f ca="1">водовідв!J23*грн.во!C23</f>
        <v>0</v>
      </c>
      <c r="K23" s="7">
        <f ca="1">водовідв!K23*грн.во!C23</f>
        <v>0</v>
      </c>
      <c r="L23" s="7">
        <f ca="1">водовідв!L23*грн.во!C23</f>
        <v>0</v>
      </c>
      <c r="M23" s="7">
        <f ca="1">водовідв!M23*грн.во!C23</f>
        <v>0</v>
      </c>
      <c r="N23" s="7">
        <f ca="1">водовідв!N23*грн.во!C23</f>
        <v>0</v>
      </c>
      <c r="O23" s="7">
        <f ca="1">водовідв!O23*грн.во!C23</f>
        <v>0</v>
      </c>
      <c r="P23" s="8">
        <f t="shared" si="3"/>
        <v>0</v>
      </c>
    </row>
    <row r="24" spans="2:16" ht="30">
      <c r="B24" s="4" t="s">
        <v>44</v>
      </c>
      <c r="C24" s="1"/>
      <c r="D24" s="1">
        <f ca="1">SUM(D25+D26)</f>
        <v>0</v>
      </c>
      <c r="E24" s="1">
        <f t="shared" ref="E24:O24" si="9">SUM(E25+E26)</f>
        <v>0</v>
      </c>
      <c r="F24" s="1">
        <f t="shared" si="9"/>
        <v>0</v>
      </c>
      <c r="G24" s="1">
        <f t="shared" si="9"/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0</v>
      </c>
      <c r="L24" s="1">
        <f t="shared" si="9"/>
        <v>0</v>
      </c>
      <c r="M24" s="1">
        <f t="shared" si="9"/>
        <v>0</v>
      </c>
      <c r="N24" s="1">
        <f t="shared" si="9"/>
        <v>0</v>
      </c>
      <c r="O24" s="1">
        <f t="shared" si="9"/>
        <v>0</v>
      </c>
      <c r="P24" s="1">
        <f t="shared" si="3"/>
        <v>0</v>
      </c>
    </row>
    <row r="25" spans="2:16" ht="30">
      <c r="B25" s="2" t="s">
        <v>47</v>
      </c>
      <c r="C25" s="1"/>
      <c r="D25" s="7">
        <f ca="1">водовідв!D25*грн.во!C25</f>
        <v>0</v>
      </c>
      <c r="E25" s="7">
        <f ca="1">водовідв!E25*грн.во!C25</f>
        <v>0</v>
      </c>
      <c r="F25" s="7">
        <f ca="1">водовідв!F25*грн.во!C25</f>
        <v>0</v>
      </c>
      <c r="G25" s="7">
        <f ca="1">водовідв!G25*грн.во!C25</f>
        <v>0</v>
      </c>
      <c r="H25" s="7">
        <f ca="1">водовідв!H25*грн.во!C25</f>
        <v>0</v>
      </c>
      <c r="I25" s="7">
        <f ca="1">водовідв!I25*грн.во!C25</f>
        <v>0</v>
      </c>
      <c r="J25" s="7">
        <f ca="1">водовідв!J25*грн.во!C25</f>
        <v>0</v>
      </c>
      <c r="K25" s="7">
        <f ca="1">водовідв!K25*грн.во!C25</f>
        <v>0</v>
      </c>
      <c r="L25" s="7">
        <f ca="1">водовідв!L25*грн.во!C25</f>
        <v>0</v>
      </c>
      <c r="M25" s="7">
        <f ca="1">водовідв!M25*грн.во!C25</f>
        <v>0</v>
      </c>
      <c r="N25" s="7">
        <f ca="1">водовідв!N25*грн.во!C25</f>
        <v>0</v>
      </c>
      <c r="O25" s="7">
        <f ca="1">водовідв!O25*грн.во!C25</f>
        <v>0</v>
      </c>
      <c r="P25" s="8">
        <f t="shared" si="3"/>
        <v>0</v>
      </c>
    </row>
    <row r="26" spans="2:16">
      <c r="B26" s="2" t="s">
        <v>32</v>
      </c>
      <c r="C26" s="1"/>
      <c r="D26" s="7">
        <f ca="1">водовідв!D26*грн.во!C26</f>
        <v>0</v>
      </c>
      <c r="E26" s="7">
        <f ca="1">водовідв!E26*грн.во!C26</f>
        <v>0</v>
      </c>
      <c r="F26" s="7">
        <f ca="1">водовідв!F26*грн.во!C26</f>
        <v>0</v>
      </c>
      <c r="G26" s="7">
        <f ca="1">водовідв!G26*грн.во!C26</f>
        <v>0</v>
      </c>
      <c r="H26" s="7">
        <f ca="1">водовідв!H26*грн.во!C26</f>
        <v>0</v>
      </c>
      <c r="I26" s="7">
        <f ca="1">водовідв!I26*грн.во!C26</f>
        <v>0</v>
      </c>
      <c r="J26" s="7">
        <f ca="1">водовідв!J26*грн.во!C26</f>
        <v>0</v>
      </c>
      <c r="K26" s="7">
        <f ca="1">водовідв!K26*грн.во!C26</f>
        <v>0</v>
      </c>
      <c r="L26" s="7">
        <f ca="1">водовідв!L26*грн.во!C26</f>
        <v>0</v>
      </c>
      <c r="M26" s="7">
        <f ca="1">водовідв!M26*грн.во!C26</f>
        <v>0</v>
      </c>
      <c r="N26" s="7">
        <f ca="1">водовідв!N26*грн.во!C26</f>
        <v>0</v>
      </c>
      <c r="O26" s="7">
        <f ca="1">водовідв!O26*грн.во!C26</f>
        <v>0</v>
      </c>
      <c r="P26" s="8">
        <f t="shared" si="3"/>
        <v>0</v>
      </c>
    </row>
    <row r="27" spans="2:16">
      <c r="B27" s="4" t="s">
        <v>33</v>
      </c>
      <c r="C27" s="5"/>
      <c r="D27" s="7">
        <f>SUM(D7+D8+D10+D12+D14+D16+D18+D20+D22+D24)</f>
        <v>1708.33</v>
      </c>
      <c r="E27" s="7">
        <f t="shared" ref="E27:O27" si="10">SUM(E7+E8+E10+E12+E14+E16+E18+E20+E22+E24)</f>
        <v>1708.33</v>
      </c>
      <c r="F27" s="7">
        <f t="shared" si="10"/>
        <v>1708.33</v>
      </c>
      <c r="G27" s="7">
        <f t="shared" si="10"/>
        <v>1507.35</v>
      </c>
      <c r="H27" s="7">
        <f t="shared" si="10"/>
        <v>1507.35</v>
      </c>
      <c r="I27" s="7">
        <f t="shared" si="10"/>
        <v>1205.8799999999999</v>
      </c>
      <c r="J27" s="7">
        <f t="shared" si="10"/>
        <v>1205.8799999999999</v>
      </c>
      <c r="K27" s="7">
        <f t="shared" si="10"/>
        <v>1507.35</v>
      </c>
      <c r="L27" s="7">
        <f t="shared" si="10"/>
        <v>1507.35</v>
      </c>
      <c r="M27" s="7">
        <f t="shared" si="10"/>
        <v>1507.35</v>
      </c>
      <c r="N27" s="7">
        <f t="shared" si="10"/>
        <v>1507.35</v>
      </c>
      <c r="O27" s="7">
        <f t="shared" si="10"/>
        <v>1507.35</v>
      </c>
      <c r="P27" s="7">
        <f>SUM(P7+P8+P10+P12+P14+P16+P18+P20+P22+P24)</f>
        <v>18088.199999999997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70866141732283472" top="0.19685039370078741" bottom="0.19685039370078741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P27"/>
  <sheetViews>
    <sheetView workbookViewId="0">
      <selection activeCell="C3" sqref="C3:N3"/>
    </sheetView>
  </sheetViews>
  <sheetFormatPr defaultRowHeight="15"/>
  <cols>
    <col min="1" max="1" width="4.7109375" customWidth="1"/>
    <col min="2" max="2" width="26.42578125" customWidth="1"/>
    <col min="3" max="3" width="8.85546875" customWidth="1"/>
    <col min="4" max="4" width="7.140625" customWidth="1"/>
    <col min="5" max="5" width="7.7109375" customWidth="1"/>
    <col min="6" max="6" width="7.42578125" customWidth="1"/>
    <col min="7" max="7" width="8" customWidth="1"/>
    <col min="8" max="8" width="7.7109375" customWidth="1"/>
    <col min="9" max="9" width="7.85546875" customWidth="1"/>
    <col min="10" max="10" width="8.28515625" customWidth="1"/>
    <col min="11" max="11" width="8" customWidth="1"/>
    <col min="12" max="12" width="8.28515625" customWidth="1"/>
    <col min="13" max="13" width="8" customWidth="1"/>
    <col min="14" max="14" width="7.85546875" customWidth="1"/>
    <col min="15" max="16" width="8.140625" customWidth="1"/>
  </cols>
  <sheetData>
    <row r="3" spans="2:16" ht="18.75">
      <c r="C3" s="14" t="s">
        <v>62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38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</row>
    <row r="8" spans="2:16">
      <c r="B8" s="4" t="s">
        <v>14</v>
      </c>
      <c r="C8" s="1"/>
      <c r="D8" s="1">
        <f>SUM(D9)</f>
        <v>0</v>
      </c>
      <c r="E8" s="1">
        <f t="shared" ref="E8:P8" si="0">SUM(E9)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6.3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6.3</v>
      </c>
    </row>
    <row r="9" spans="2:16">
      <c r="B9" s="2" t="s">
        <v>48</v>
      </c>
      <c r="C9" s="1"/>
      <c r="D9" s="1"/>
      <c r="E9" s="1"/>
      <c r="F9" s="1"/>
      <c r="G9" s="1"/>
      <c r="H9" s="1"/>
      <c r="I9" s="1"/>
      <c r="J9" s="1"/>
      <c r="K9" s="1">
        <v>6.3</v>
      </c>
      <c r="L9" s="1"/>
      <c r="M9" s="1"/>
      <c r="N9" s="1"/>
      <c r="O9" s="1"/>
      <c r="P9" s="1">
        <f>SUM(D9:O9)</f>
        <v>6.3</v>
      </c>
    </row>
    <row r="10" spans="2:16">
      <c r="B10" s="4" t="s">
        <v>16</v>
      </c>
      <c r="C10" s="1"/>
      <c r="D10" s="1">
        <f>SUM(D11)</f>
        <v>0</v>
      </c>
      <c r="E10" s="1">
        <f t="shared" ref="E10:P10" si="1">SUM(E11)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</row>
    <row r="11" spans="2:16">
      <c r="B11" s="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2:16">
      <c r="B12" s="4" t="s">
        <v>18</v>
      </c>
      <c r="C12" s="1"/>
      <c r="D12" s="1">
        <f>SUM(D13)</f>
        <v>0</v>
      </c>
      <c r="E12" s="1">
        <f t="shared" ref="E12:P12" si="2">SUM(E13)</f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4.5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4.5</v>
      </c>
    </row>
    <row r="13" spans="2:16">
      <c r="B13" s="2" t="s">
        <v>19</v>
      </c>
      <c r="C13" s="1"/>
      <c r="D13" s="1"/>
      <c r="E13" s="1"/>
      <c r="F13" s="1"/>
      <c r="G13" s="1"/>
      <c r="H13" s="1"/>
      <c r="I13" s="1"/>
      <c r="J13" s="1"/>
      <c r="K13" s="1">
        <v>4.5</v>
      </c>
      <c r="L13" s="1"/>
      <c r="M13" s="1"/>
      <c r="N13" s="1"/>
      <c r="O13" s="1"/>
      <c r="P13" s="5">
        <f>SUM(D13:O13)</f>
        <v>4.5</v>
      </c>
    </row>
    <row r="14" spans="2:16">
      <c r="B14" s="4" t="s">
        <v>20</v>
      </c>
      <c r="C14" s="1"/>
      <c r="D14" s="1">
        <f>SUM(D15)</f>
        <v>0</v>
      </c>
      <c r="E14" s="1">
        <f t="shared" ref="E14:P14" si="3">SUM(E15)</f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</row>
    <row r="15" spans="2:16">
      <c r="B15" s="2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>
        <f>SUM(D15:O15)</f>
        <v>0</v>
      </c>
    </row>
    <row r="16" spans="2:16">
      <c r="B16" s="4" t="s">
        <v>22</v>
      </c>
      <c r="C16" s="1"/>
      <c r="D16" s="1">
        <f>SUM(D17)</f>
        <v>0</v>
      </c>
      <c r="E16" s="1">
        <f t="shared" ref="E16:P16" si="4">SUM(E17)</f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1">
        <f t="shared" si="4"/>
        <v>0</v>
      </c>
      <c r="L16" s="1">
        <f t="shared" si="4"/>
        <v>0</v>
      </c>
      <c r="M16" s="1">
        <f t="shared" si="4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</row>
    <row r="17" spans="2:16">
      <c r="B17" s="2" t="s">
        <v>23</v>
      </c>
      <c r="C17" s="1"/>
      <c r="D17" s="1">
        <v>0</v>
      </c>
      <c r="E17" s="1">
        <v>0</v>
      </c>
      <c r="F17" s="1">
        <v>0</v>
      </c>
      <c r="G17" s="1">
        <v>0</v>
      </c>
      <c r="H17" s="1"/>
      <c r="I17" s="1"/>
      <c r="J17" s="1"/>
      <c r="K17" s="1"/>
      <c r="L17" s="1"/>
      <c r="M17" s="1">
        <v>0</v>
      </c>
      <c r="N17" s="1">
        <v>0</v>
      </c>
      <c r="O17" s="1">
        <v>0</v>
      </c>
      <c r="P17" s="5">
        <f>SUM(D17:O17)</f>
        <v>0</v>
      </c>
    </row>
    <row r="18" spans="2:16">
      <c r="B18" s="4" t="s">
        <v>24</v>
      </c>
      <c r="C18" s="1"/>
      <c r="D18" s="1">
        <f>SUM(D19)</f>
        <v>0</v>
      </c>
      <c r="E18" s="1">
        <f t="shared" ref="E18:P18" si="5">SUM(E19)</f>
        <v>0</v>
      </c>
      <c r="F18" s="1">
        <f t="shared" si="5"/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5.4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5"/>
        <v>5.4</v>
      </c>
    </row>
    <row r="19" spans="2:16">
      <c r="B19" s="2" t="s">
        <v>25</v>
      </c>
      <c r="C19" s="1"/>
      <c r="D19" s="1"/>
      <c r="E19" s="1"/>
      <c r="F19" s="1"/>
      <c r="G19" s="1"/>
      <c r="H19" s="1"/>
      <c r="I19" s="1"/>
      <c r="J19" s="1"/>
      <c r="K19" s="1">
        <v>5.4</v>
      </c>
      <c r="L19" s="1"/>
      <c r="M19" s="1"/>
      <c r="N19" s="1"/>
      <c r="O19" s="1"/>
      <c r="P19" s="5">
        <f>SUM(D19:O19)</f>
        <v>5.4</v>
      </c>
    </row>
    <row r="20" spans="2:16">
      <c r="B20" s="4" t="s">
        <v>51</v>
      </c>
      <c r="C20" s="1"/>
      <c r="D20" s="1">
        <f>SUM(D21)</f>
        <v>0</v>
      </c>
      <c r="E20" s="1">
        <f t="shared" ref="E20:P20" si="6">SUM(E21)</f>
        <v>0</v>
      </c>
      <c r="F20" s="1">
        <f t="shared" si="6"/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</row>
    <row r="21" spans="2:16">
      <c r="B21" s="2" t="s">
        <v>46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/>
      <c r="J21" s="1"/>
      <c r="K21" s="1"/>
      <c r="L21" s="1"/>
      <c r="M21" s="1">
        <v>0</v>
      </c>
      <c r="N21" s="1">
        <v>0</v>
      </c>
      <c r="O21" s="1">
        <v>0</v>
      </c>
      <c r="P21" s="5">
        <f>SUM(D21:O21)</f>
        <v>0</v>
      </c>
    </row>
    <row r="22" spans="2:16">
      <c r="B22" s="4" t="s">
        <v>52</v>
      </c>
      <c r="C22" s="1"/>
      <c r="D22" s="1">
        <f>SUM(D23)</f>
        <v>0</v>
      </c>
      <c r="E22" s="1">
        <f t="shared" ref="E22:P22" si="7">SUM(E23)</f>
        <v>0</v>
      </c>
      <c r="F22" s="1">
        <f t="shared" si="7"/>
        <v>0</v>
      </c>
      <c r="G22" s="1">
        <f t="shared" si="7"/>
        <v>0</v>
      </c>
      <c r="H22" s="1">
        <f t="shared" si="7"/>
        <v>0</v>
      </c>
      <c r="I22" s="1">
        <f t="shared" si="7"/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  <c r="N22" s="1">
        <f t="shared" si="7"/>
        <v>0</v>
      </c>
      <c r="O22" s="1">
        <f t="shared" si="7"/>
        <v>0</v>
      </c>
      <c r="P22" s="1">
        <f t="shared" si="7"/>
        <v>0</v>
      </c>
    </row>
    <row r="23" spans="2:16">
      <c r="B23" s="2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2:16">
      <c r="B24" s="4" t="s">
        <v>44</v>
      </c>
      <c r="C24" s="1"/>
      <c r="D24" s="1">
        <f>SUM(D25+D26)</f>
        <v>0</v>
      </c>
      <c r="E24" s="1">
        <f t="shared" ref="E24:P24" si="8">SUM(E25+E26)</f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>
        <f t="shared" si="8"/>
        <v>0</v>
      </c>
      <c r="J24" s="1">
        <f t="shared" si="8"/>
        <v>0</v>
      </c>
      <c r="K24" s="1">
        <f t="shared" si="8"/>
        <v>10.8</v>
      </c>
      <c r="L24" s="1">
        <f t="shared" si="8"/>
        <v>0</v>
      </c>
      <c r="M24" s="1">
        <f t="shared" si="8"/>
        <v>0</v>
      </c>
      <c r="N24" s="1">
        <f t="shared" si="8"/>
        <v>0</v>
      </c>
      <c r="O24" s="1">
        <f t="shared" si="8"/>
        <v>0</v>
      </c>
      <c r="P24" s="1">
        <f t="shared" si="8"/>
        <v>10.8</v>
      </c>
    </row>
    <row r="25" spans="2:16">
      <c r="B25" s="2" t="s">
        <v>47</v>
      </c>
      <c r="C25" s="1"/>
      <c r="D25" s="1"/>
      <c r="E25" s="1"/>
      <c r="F25" s="1"/>
      <c r="G25" s="1"/>
      <c r="H25" s="1"/>
      <c r="I25" s="1"/>
      <c r="J25" s="1"/>
      <c r="K25" s="1">
        <v>6.3</v>
      </c>
      <c r="L25" s="1"/>
      <c r="M25" s="1"/>
      <c r="N25" s="1"/>
      <c r="O25" s="1"/>
      <c r="P25" s="5">
        <f>SUM(J25:O25)</f>
        <v>6.3</v>
      </c>
    </row>
    <row r="26" spans="2:16">
      <c r="B26" s="2" t="s">
        <v>32</v>
      </c>
      <c r="C26" s="1"/>
      <c r="D26" s="1"/>
      <c r="E26" s="1"/>
      <c r="F26" s="1"/>
      <c r="G26" s="1"/>
      <c r="H26" s="1"/>
      <c r="I26" s="1"/>
      <c r="J26" s="1"/>
      <c r="K26" s="1">
        <v>4.5</v>
      </c>
      <c r="L26" s="1"/>
      <c r="M26" s="1"/>
      <c r="N26" s="1"/>
      <c r="O26" s="1"/>
      <c r="P26" s="5">
        <f>SUM(J26:O26)</f>
        <v>4.5</v>
      </c>
    </row>
    <row r="27" spans="2:16">
      <c r="B27" s="4" t="s">
        <v>33</v>
      </c>
      <c r="C27" s="5"/>
      <c r="D27" s="5">
        <f>SUM(D7+D8+D10+D12+D14+D16+D18+D20+D22+D24)</f>
        <v>0</v>
      </c>
      <c r="E27" s="5">
        <f t="shared" ref="E27:O27" si="9">SUM(E7+E8+E10+E12+E14+E16+E18+E20+E22+E24)</f>
        <v>0</v>
      </c>
      <c r="F27" s="5">
        <f t="shared" si="9"/>
        <v>0</v>
      </c>
      <c r="G27" s="5">
        <f t="shared" si="9"/>
        <v>0</v>
      </c>
      <c r="H27" s="5">
        <f t="shared" si="9"/>
        <v>0</v>
      </c>
      <c r="I27" s="5">
        <f t="shared" si="9"/>
        <v>0</v>
      </c>
      <c r="J27" s="5">
        <f t="shared" si="9"/>
        <v>0</v>
      </c>
      <c r="K27" s="5">
        <f t="shared" si="9"/>
        <v>27.000000000000004</v>
      </c>
      <c r="L27" s="5">
        <f t="shared" si="9"/>
        <v>0</v>
      </c>
      <c r="M27" s="5">
        <f t="shared" si="9"/>
        <v>0</v>
      </c>
      <c r="N27" s="5">
        <f t="shared" si="9"/>
        <v>0</v>
      </c>
      <c r="O27" s="5">
        <f t="shared" si="9"/>
        <v>0</v>
      </c>
      <c r="P27" s="5">
        <f>SUM(P7+P8+P10+P12+P14+P16+P18+P20+P22+P24)</f>
        <v>27.000000000000004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P27"/>
  <sheetViews>
    <sheetView workbookViewId="0">
      <selection activeCell="C3" sqref="C3:N3"/>
    </sheetView>
  </sheetViews>
  <sheetFormatPr defaultRowHeight="15"/>
  <cols>
    <col min="1" max="1" width="4.5703125" customWidth="1"/>
    <col min="2" max="2" width="25" customWidth="1"/>
    <col min="3" max="3" width="8.28515625" customWidth="1"/>
    <col min="4" max="4" width="8" customWidth="1"/>
    <col min="5" max="5" width="7.28515625" customWidth="1"/>
    <col min="6" max="6" width="7.7109375" customWidth="1"/>
    <col min="7" max="7" width="7.140625" customWidth="1"/>
    <col min="8" max="8" width="8.28515625" customWidth="1"/>
    <col min="9" max="10" width="7.42578125" customWidth="1"/>
    <col min="11" max="11" width="7.5703125" customWidth="1"/>
    <col min="12" max="12" width="7.42578125" customWidth="1"/>
    <col min="13" max="13" width="7.28515625" customWidth="1"/>
    <col min="14" max="14" width="7" customWidth="1"/>
    <col min="15" max="15" width="7.5703125" customWidth="1"/>
    <col min="16" max="16" width="8.28515625" customWidth="1"/>
  </cols>
  <sheetData>
    <row r="3" spans="2:16" ht="18.75">
      <c r="C3" s="14" t="s">
        <v>62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36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/>
      <c r="D7" s="7">
        <f ca="1">дрова!D7*грн.др!C7</f>
        <v>0</v>
      </c>
      <c r="E7" s="7">
        <f ca="1">дрова!E7*грн.др!C7</f>
        <v>0</v>
      </c>
      <c r="F7" s="7">
        <f ca="1">дрова!F7*грн.др!C7</f>
        <v>0</v>
      </c>
      <c r="G7" s="7">
        <f ca="1">дрова!G7*грн.др!C7</f>
        <v>0</v>
      </c>
      <c r="H7" s="7">
        <f ca="1">дрова!H7*грн.др!C7</f>
        <v>0</v>
      </c>
      <c r="I7" s="7">
        <f ca="1">дрова!I7*грн.др!C7</f>
        <v>0</v>
      </c>
      <c r="J7" s="7">
        <f ca="1">дрова!J7*грн.др!C7</f>
        <v>0</v>
      </c>
      <c r="K7" s="7">
        <f ca="1">дрова!K7*грн.др!C7</f>
        <v>0</v>
      </c>
      <c r="L7" s="7">
        <f ca="1">дрова!L7*грн.др!C7</f>
        <v>0</v>
      </c>
      <c r="M7" s="7">
        <f ca="1">дрова!M7*грн.др!C7</f>
        <v>0</v>
      </c>
      <c r="N7" s="7">
        <f ca="1">дрова!N7*грн.др!C7</f>
        <v>0</v>
      </c>
      <c r="O7" s="7">
        <f ca="1">дрова!O7*грн.др!C7</f>
        <v>0</v>
      </c>
      <c r="P7" s="7">
        <f t="shared" ref="P7:P26" si="0">SUM(D7:O7)</f>
        <v>0</v>
      </c>
    </row>
    <row r="8" spans="2:16">
      <c r="B8" s="4" t="s">
        <v>14</v>
      </c>
      <c r="C8" s="1"/>
      <c r="D8" s="1">
        <f ca="1">SUM(D9)</f>
        <v>0</v>
      </c>
      <c r="E8" s="1">
        <f t="shared" ref="E8:O8" si="1">SUM(E9)</f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9450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0"/>
        <v>9450</v>
      </c>
    </row>
    <row r="9" spans="2:16">
      <c r="B9" s="2" t="s">
        <v>48</v>
      </c>
      <c r="C9" s="1">
        <v>1500</v>
      </c>
      <c r="D9" s="7">
        <f ca="1">дрова!D9*грн.др!C9</f>
        <v>0</v>
      </c>
      <c r="E9" s="7">
        <f ca="1">дрова!E9*грн.др!C9</f>
        <v>0</v>
      </c>
      <c r="F9" s="7">
        <f ca="1">дрова!F9*грн.др!C9</f>
        <v>0</v>
      </c>
      <c r="G9" s="7">
        <f ca="1">дрова!G9*грн.др!C9</f>
        <v>0</v>
      </c>
      <c r="H9" s="7">
        <f ca="1">дрова!H9*грн.др!C9</f>
        <v>0</v>
      </c>
      <c r="I9" s="7">
        <f ca="1">дрова!I9*грн.др!C9</f>
        <v>0</v>
      </c>
      <c r="J9" s="7">
        <f ca="1">дрова!J9*грн.др!C9</f>
        <v>0</v>
      </c>
      <c r="K9" s="7">
        <f ca="1">дрова!K9*грн.др!C9</f>
        <v>9450</v>
      </c>
      <c r="L9" s="7">
        <f ca="1">дрова!L9*грн.др!C9</f>
        <v>0</v>
      </c>
      <c r="M9" s="7">
        <f ca="1">дрова!M9*грн.др!C9</f>
        <v>0</v>
      </c>
      <c r="N9" s="7">
        <f ca="1">дрова!N9*грн.др!C9</f>
        <v>0</v>
      </c>
      <c r="O9" s="7">
        <f ca="1">дрова!O9*грн.др!C9</f>
        <v>0</v>
      </c>
      <c r="P9" s="8">
        <f t="shared" si="0"/>
        <v>9450</v>
      </c>
    </row>
    <row r="10" spans="2:16">
      <c r="B10" s="4" t="s">
        <v>16</v>
      </c>
      <c r="C10" s="1"/>
      <c r="D10" s="1">
        <f ca="1">SUM(D11)</f>
        <v>0</v>
      </c>
      <c r="E10" s="1">
        <f t="shared" ref="E10:O10" si="2">SUM(E11)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P10" s="1">
        <f t="shared" si="0"/>
        <v>0</v>
      </c>
    </row>
    <row r="11" spans="2:16">
      <c r="B11" s="2" t="s">
        <v>17</v>
      </c>
      <c r="C11" s="1"/>
      <c r="D11" s="7">
        <f ca="1">дрова!D11*грн.др!C11</f>
        <v>0</v>
      </c>
      <c r="E11" s="7">
        <f ca="1">дрова!E11*грн.др!C11</f>
        <v>0</v>
      </c>
      <c r="F11" s="7">
        <f ca="1">дрова!F11*грн.др!C11</f>
        <v>0</v>
      </c>
      <c r="G11" s="7">
        <f ca="1">дрова!G11*грн.др!C11</f>
        <v>0</v>
      </c>
      <c r="H11" s="7">
        <f ca="1">дрова!H11*грн.др!C11</f>
        <v>0</v>
      </c>
      <c r="I11" s="7">
        <f ca="1">дрова!I11*грн.др!C11</f>
        <v>0</v>
      </c>
      <c r="J11" s="7">
        <f ca="1">дрова!J11*грн.др!C11</f>
        <v>0</v>
      </c>
      <c r="K11" s="7">
        <f ca="1">дрова!K11*грн.др!C11</f>
        <v>0</v>
      </c>
      <c r="L11" s="7">
        <f ca="1">дрова!L11*грн.др!C11</f>
        <v>0</v>
      </c>
      <c r="M11" s="7">
        <f ca="1">дрова!M11*грн.др!C11</f>
        <v>0</v>
      </c>
      <c r="N11" s="7">
        <f ca="1">дрова!N11*грн.др!C11</f>
        <v>0</v>
      </c>
      <c r="O11" s="7">
        <f ca="1">дрова!O11*грн.др!C11</f>
        <v>0</v>
      </c>
      <c r="P11" s="8">
        <f t="shared" si="0"/>
        <v>0</v>
      </c>
    </row>
    <row r="12" spans="2:16">
      <c r="B12" s="4" t="s">
        <v>18</v>
      </c>
      <c r="C12" s="1"/>
      <c r="D12" s="1">
        <f ca="1">SUM(D13)</f>
        <v>0</v>
      </c>
      <c r="E12" s="1">
        <f t="shared" ref="E12:P12" si="3">SUM(E13)</f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1">
        <f t="shared" si="3"/>
        <v>0</v>
      </c>
      <c r="J12" s="1">
        <f t="shared" si="3"/>
        <v>0</v>
      </c>
      <c r="K12" s="1">
        <f t="shared" si="3"/>
        <v>6750</v>
      </c>
      <c r="L12" s="1">
        <f t="shared" si="3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6750</v>
      </c>
    </row>
    <row r="13" spans="2:16">
      <c r="B13" s="2" t="s">
        <v>19</v>
      </c>
      <c r="C13" s="1">
        <v>1500</v>
      </c>
      <c r="D13" s="7">
        <f ca="1">дрова!D13*грн.др!C13</f>
        <v>0</v>
      </c>
      <c r="E13" s="7">
        <f ca="1">дрова!E13*грн.др!C13</f>
        <v>0</v>
      </c>
      <c r="F13" s="7">
        <f ca="1">дрова!F13*грн.др!C13</f>
        <v>0</v>
      </c>
      <c r="G13" s="7">
        <f ca="1">дрова!G13*грн.др!C13</f>
        <v>0</v>
      </c>
      <c r="H13" s="7">
        <f ca="1">дрова!H13*грн.др!C13</f>
        <v>0</v>
      </c>
      <c r="I13" s="7">
        <f ca="1">дрова!I13*грн.др!C13</f>
        <v>0</v>
      </c>
      <c r="J13" s="7">
        <f ca="1">дрова!J13*грн.др!C13</f>
        <v>0</v>
      </c>
      <c r="K13" s="7">
        <f ca="1">дрова!K13*грн.др!C13</f>
        <v>6750</v>
      </c>
      <c r="L13" s="7">
        <f ca="1">дрова!L13*грн.др!C13</f>
        <v>0</v>
      </c>
      <c r="M13" s="7">
        <f ca="1">дрова!M13*грн.др!C13</f>
        <v>0</v>
      </c>
      <c r="N13" s="7">
        <f ca="1">дрова!N13*грн.др!C13</f>
        <v>0</v>
      </c>
      <c r="O13" s="7">
        <f ca="1">дрова!O13*грн.др!C13</f>
        <v>0</v>
      </c>
      <c r="P13" s="8">
        <f t="shared" si="0"/>
        <v>6750</v>
      </c>
    </row>
    <row r="14" spans="2:16">
      <c r="B14" s="4" t="s">
        <v>20</v>
      </c>
      <c r="C14" s="1"/>
      <c r="D14" s="1">
        <f ca="1">SUM(D15)</f>
        <v>0</v>
      </c>
      <c r="E14" s="1">
        <f t="shared" ref="E14:O14" si="4">SUM(E15)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0"/>
        <v>0</v>
      </c>
    </row>
    <row r="15" spans="2:16">
      <c r="B15" s="2" t="s">
        <v>21</v>
      </c>
      <c r="C15" s="1">
        <v>1500</v>
      </c>
      <c r="D15" s="7">
        <f ca="1">дрова!D15*грн.др!C15</f>
        <v>0</v>
      </c>
      <c r="E15" s="7">
        <f ca="1">дрова!E15*грн.др!C15</f>
        <v>0</v>
      </c>
      <c r="F15" s="7">
        <f ca="1">дрова!F15*грн.др!C15</f>
        <v>0</v>
      </c>
      <c r="G15" s="7">
        <f ca="1">дрова!G15*грн.др!C15</f>
        <v>0</v>
      </c>
      <c r="H15" s="7">
        <f ca="1">дрова!H15*грн.др!C15</f>
        <v>0</v>
      </c>
      <c r="I15" s="7">
        <f ca="1">дрова!I15*грн.др!C15</f>
        <v>0</v>
      </c>
      <c r="J15" s="7">
        <f ca="1">дрова!J15*грн.др!C15</f>
        <v>0</v>
      </c>
      <c r="K15" s="7">
        <f ca="1">дрова!K15*грн.др!C15</f>
        <v>0</v>
      </c>
      <c r="L15" s="7">
        <f ca="1">дрова!L15*грн.др!C15</f>
        <v>0</v>
      </c>
      <c r="M15" s="7">
        <f ca="1">дрова!M15*грн.др!C15</f>
        <v>0</v>
      </c>
      <c r="N15" s="7">
        <f ca="1">дрова!N15*грн.др!C15</f>
        <v>0</v>
      </c>
      <c r="O15" s="7">
        <f ca="1">дрова!O15*грн.др!C15</f>
        <v>0</v>
      </c>
      <c r="P15" s="8">
        <f t="shared" si="0"/>
        <v>0</v>
      </c>
    </row>
    <row r="16" spans="2:16">
      <c r="B16" s="4" t="s">
        <v>22</v>
      </c>
      <c r="C16" s="1"/>
      <c r="D16" s="1">
        <f ca="1">SUM(D17)</f>
        <v>0</v>
      </c>
      <c r="E16" s="1">
        <f t="shared" ref="E16:O16" si="5">SUM(E17)</f>
        <v>0</v>
      </c>
      <c r="F16" s="1">
        <f t="shared" si="5"/>
        <v>0</v>
      </c>
      <c r="G16" s="1">
        <f t="shared" si="5"/>
        <v>0</v>
      </c>
      <c r="H16" s="1">
        <f t="shared" si="5"/>
        <v>0</v>
      </c>
      <c r="I16" s="1">
        <f t="shared" si="5"/>
        <v>0</v>
      </c>
      <c r="J16" s="1">
        <f t="shared" si="5"/>
        <v>0</v>
      </c>
      <c r="K16" s="1">
        <f t="shared" si="5"/>
        <v>0</v>
      </c>
      <c r="L16" s="1">
        <f t="shared" si="5"/>
        <v>0</v>
      </c>
      <c r="M16" s="1">
        <f t="shared" si="5"/>
        <v>0</v>
      </c>
      <c r="N16" s="1">
        <f t="shared" si="5"/>
        <v>0</v>
      </c>
      <c r="O16" s="1">
        <f t="shared" si="5"/>
        <v>0</v>
      </c>
      <c r="P16" s="1">
        <f t="shared" si="0"/>
        <v>0</v>
      </c>
    </row>
    <row r="17" spans="2:16">
      <c r="B17" s="2" t="s">
        <v>23</v>
      </c>
      <c r="C17" s="1"/>
      <c r="D17" s="7">
        <f ca="1">дрова!D17*грн.др!C17</f>
        <v>0</v>
      </c>
      <c r="E17" s="7">
        <f ca="1">дрова!E17*грн.др!C17</f>
        <v>0</v>
      </c>
      <c r="F17" s="7">
        <f ca="1">дрова!F17*грн.др!C17</f>
        <v>0</v>
      </c>
      <c r="G17" s="7">
        <f ca="1">дрова!G17*грн.др!C17</f>
        <v>0</v>
      </c>
      <c r="H17" s="7">
        <f ca="1">дрова!H17*грн.др!C17</f>
        <v>0</v>
      </c>
      <c r="I17" s="7">
        <f ca="1">дрова!I17*грн.др!C17</f>
        <v>0</v>
      </c>
      <c r="J17" s="7">
        <f ca="1">дрова!J17*грн.др!C17</f>
        <v>0</v>
      </c>
      <c r="K17" s="7">
        <f ca="1">дрова!K17*грн.др!C17</f>
        <v>0</v>
      </c>
      <c r="L17" s="7">
        <f ca="1">дрова!L17*грн.др!C17</f>
        <v>0</v>
      </c>
      <c r="M17" s="7">
        <f ca="1">дрова!M17*грн.др!C17</f>
        <v>0</v>
      </c>
      <c r="N17" s="7">
        <f ca="1">дрова!N17*грн.др!C17</f>
        <v>0</v>
      </c>
      <c r="O17" s="7">
        <f ca="1">дрова!O17*грн.др!C17</f>
        <v>0</v>
      </c>
      <c r="P17" s="8">
        <f t="shared" si="0"/>
        <v>0</v>
      </c>
    </row>
    <row r="18" spans="2:16">
      <c r="B18" s="4" t="s">
        <v>24</v>
      </c>
      <c r="C18" s="1"/>
      <c r="D18" s="1">
        <f ca="1">SUM(D19)</f>
        <v>0</v>
      </c>
      <c r="E18" s="1">
        <f t="shared" ref="E18:O18" si="6">SUM(E19)</f>
        <v>0</v>
      </c>
      <c r="F18" s="1">
        <f t="shared" si="6"/>
        <v>0</v>
      </c>
      <c r="G18" s="1">
        <f t="shared" si="6"/>
        <v>0</v>
      </c>
      <c r="H18" s="1">
        <f t="shared" si="6"/>
        <v>0</v>
      </c>
      <c r="I18" s="1">
        <f t="shared" si="6"/>
        <v>0</v>
      </c>
      <c r="J18" s="1">
        <f t="shared" si="6"/>
        <v>0</v>
      </c>
      <c r="K18" s="1">
        <f t="shared" si="6"/>
        <v>8100.0000000000009</v>
      </c>
      <c r="L18" s="1">
        <f t="shared" si="6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0"/>
        <v>8100.0000000000009</v>
      </c>
    </row>
    <row r="19" spans="2:16">
      <c r="B19" s="2" t="s">
        <v>25</v>
      </c>
      <c r="C19" s="1">
        <v>1500</v>
      </c>
      <c r="D19" s="7">
        <f ca="1">дрова!D19*грн.др!C19</f>
        <v>0</v>
      </c>
      <c r="E19" s="7">
        <f ca="1">дрова!E19*грн.др!C19</f>
        <v>0</v>
      </c>
      <c r="F19" s="7">
        <f ca="1">дрова!F19*грн.др!C19</f>
        <v>0</v>
      </c>
      <c r="G19" s="7">
        <f ca="1">дрова!G19*грн.др!C19</f>
        <v>0</v>
      </c>
      <c r="H19" s="7">
        <f ca="1">дрова!H19*грн.др!C19</f>
        <v>0</v>
      </c>
      <c r="I19" s="7">
        <f ca="1">дрова!I19*грн.др!C19</f>
        <v>0</v>
      </c>
      <c r="J19" s="7">
        <f ca="1">дрова!J19*грн.др!C19</f>
        <v>0</v>
      </c>
      <c r="K19" s="7">
        <f ca="1">дрова!K19*грн.др!C19</f>
        <v>8100.0000000000009</v>
      </c>
      <c r="L19" s="7">
        <f ca="1">дрова!L19*грн.др!C19</f>
        <v>0</v>
      </c>
      <c r="M19" s="7">
        <f ca="1">дрова!M19*грн.др!C19</f>
        <v>0</v>
      </c>
      <c r="N19" s="7">
        <f ca="1">дрова!N19*грн.др!C19</f>
        <v>0</v>
      </c>
      <c r="O19" s="7">
        <f ca="1">дрова!O19*грн.др!C19</f>
        <v>0</v>
      </c>
      <c r="P19" s="8">
        <f t="shared" si="0"/>
        <v>8100.0000000000009</v>
      </c>
    </row>
    <row r="20" spans="2:16">
      <c r="B20" s="4" t="s">
        <v>51</v>
      </c>
      <c r="C20" s="1"/>
      <c r="D20" s="1">
        <f ca="1">SUM(D21)</f>
        <v>0</v>
      </c>
      <c r="E20" s="1">
        <f t="shared" ref="E20:O20" si="7">SUM(E21)</f>
        <v>0</v>
      </c>
      <c r="F20" s="1">
        <f t="shared" si="7"/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7"/>
        <v>0</v>
      </c>
      <c r="M20" s="1">
        <f t="shared" si="7"/>
        <v>0</v>
      </c>
      <c r="N20" s="1">
        <f t="shared" si="7"/>
        <v>0</v>
      </c>
      <c r="O20" s="1">
        <f t="shared" si="7"/>
        <v>0</v>
      </c>
      <c r="P20" s="1">
        <f t="shared" si="0"/>
        <v>0</v>
      </c>
    </row>
    <row r="21" spans="2:16">
      <c r="B21" s="2" t="s">
        <v>46</v>
      </c>
      <c r="C21" s="1"/>
      <c r="D21" s="7">
        <f ca="1">дрова!D21*грн.др!C21</f>
        <v>0</v>
      </c>
      <c r="E21" s="7">
        <f ca="1">дрова!E21*грн.др!C21</f>
        <v>0</v>
      </c>
      <c r="F21" s="7">
        <f ca="1">дрова!F21*грн.др!C21</f>
        <v>0</v>
      </c>
      <c r="G21" s="7">
        <f ca="1">дрова!G21*грн.др!C21</f>
        <v>0</v>
      </c>
      <c r="H21" s="7">
        <f ca="1">дрова!H21*грн.др!C21</f>
        <v>0</v>
      </c>
      <c r="I21" s="7">
        <f ca="1">дрова!I21*грн.др!C21</f>
        <v>0</v>
      </c>
      <c r="J21" s="7">
        <f ca="1">дрова!J21*грн.др!C21</f>
        <v>0</v>
      </c>
      <c r="K21" s="7">
        <f ca="1">дрова!K21*грн.др!C21</f>
        <v>0</v>
      </c>
      <c r="L21" s="7">
        <f ca="1">дрова!L21*грн.др!C21</f>
        <v>0</v>
      </c>
      <c r="M21" s="7">
        <f ca="1">дрова!M21*грн.др!C21</f>
        <v>0</v>
      </c>
      <c r="N21" s="7">
        <f ca="1">дрова!N21*грн.др!C21</f>
        <v>0</v>
      </c>
      <c r="O21" s="7">
        <f ca="1">дрова!O21*грн.др!C21</f>
        <v>0</v>
      </c>
      <c r="P21" s="8">
        <f t="shared" si="0"/>
        <v>0</v>
      </c>
    </row>
    <row r="22" spans="2:16">
      <c r="B22" s="4" t="s">
        <v>52</v>
      </c>
      <c r="C22" s="1"/>
      <c r="D22" s="1">
        <f ca="1">SUM(D23)</f>
        <v>0</v>
      </c>
      <c r="E22" s="1">
        <f t="shared" ref="E22:O22" si="8">SUM(E23)</f>
        <v>0</v>
      </c>
      <c r="F22" s="1">
        <f t="shared" si="8"/>
        <v>0</v>
      </c>
      <c r="G22" s="1">
        <f t="shared" si="8"/>
        <v>0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1">
        <f t="shared" si="8"/>
        <v>0</v>
      </c>
      <c r="P22" s="1">
        <f t="shared" si="0"/>
        <v>0</v>
      </c>
    </row>
    <row r="23" spans="2:16">
      <c r="B23" s="2" t="s">
        <v>29</v>
      </c>
      <c r="C23" s="1"/>
      <c r="D23" s="7">
        <f ca="1">дрова!D23*грн.др!C23</f>
        <v>0</v>
      </c>
      <c r="E23" s="7">
        <f ca="1">дрова!E23*грн.др!C23</f>
        <v>0</v>
      </c>
      <c r="F23" s="7">
        <f ca="1">дрова!F23*грн.др!C23</f>
        <v>0</v>
      </c>
      <c r="G23" s="7">
        <f ca="1">дрова!G23*грн.др!C23</f>
        <v>0</v>
      </c>
      <c r="H23" s="7">
        <f ca="1">дрова!H23*грн.др!C23</f>
        <v>0</v>
      </c>
      <c r="I23" s="7">
        <f ca="1">дрова!I23*грн.др!C23</f>
        <v>0</v>
      </c>
      <c r="J23" s="7">
        <f ca="1">дрова!J23*грн.др!C23</f>
        <v>0</v>
      </c>
      <c r="K23" s="7">
        <f ca="1">дрова!K23*грн.др!C23</f>
        <v>0</v>
      </c>
      <c r="L23" s="7">
        <f ca="1">дрова!L23*грн.др!C23</f>
        <v>0</v>
      </c>
      <c r="M23" s="7">
        <f ca="1">дрова!M23*грн.др!C23</f>
        <v>0</v>
      </c>
      <c r="N23" s="7">
        <f ca="1">дрова!N23*грн.др!C23</f>
        <v>0</v>
      </c>
      <c r="O23" s="7">
        <f ca="1">дрова!O23*грн.др!C23</f>
        <v>0</v>
      </c>
      <c r="P23" s="8">
        <f t="shared" si="0"/>
        <v>0</v>
      </c>
    </row>
    <row r="24" spans="2:16">
      <c r="B24" s="4" t="s">
        <v>44</v>
      </c>
      <c r="C24" s="1"/>
      <c r="D24" s="1">
        <f ca="1">SUM(D25+D26)</f>
        <v>0</v>
      </c>
      <c r="E24" s="1">
        <f t="shared" ref="E24:O24" si="9">SUM(E25+E26)</f>
        <v>0</v>
      </c>
      <c r="F24" s="1">
        <f t="shared" si="9"/>
        <v>0</v>
      </c>
      <c r="G24" s="1">
        <f t="shared" si="9"/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16200</v>
      </c>
      <c r="L24" s="1">
        <f t="shared" si="9"/>
        <v>0</v>
      </c>
      <c r="M24" s="1">
        <f t="shared" si="9"/>
        <v>0</v>
      </c>
      <c r="N24" s="1">
        <f t="shared" si="9"/>
        <v>0</v>
      </c>
      <c r="O24" s="1">
        <f t="shared" si="9"/>
        <v>0</v>
      </c>
      <c r="P24" s="1">
        <f t="shared" si="0"/>
        <v>16200</v>
      </c>
    </row>
    <row r="25" spans="2:16">
      <c r="B25" s="2" t="s">
        <v>47</v>
      </c>
      <c r="C25" s="1">
        <v>1500</v>
      </c>
      <c r="D25" s="7">
        <f ca="1">дрова!D25*грн.др!C25</f>
        <v>0</v>
      </c>
      <c r="E25" s="7">
        <f ca="1">дрова!E25*грн.др!C25</f>
        <v>0</v>
      </c>
      <c r="F25" s="7">
        <f ca="1">дрова!F25*грн.др!C25</f>
        <v>0</v>
      </c>
      <c r="G25" s="7">
        <f ca="1">дрова!G25*грн.др!C25</f>
        <v>0</v>
      </c>
      <c r="H25" s="7">
        <f ca="1">дрова!H25*грн.др!C25</f>
        <v>0</v>
      </c>
      <c r="I25" s="7">
        <f ca="1">дрова!I25*грн.др!C25</f>
        <v>0</v>
      </c>
      <c r="J25" s="7">
        <f ca="1">дрова!J25*грн.др!C25</f>
        <v>0</v>
      </c>
      <c r="K25" s="7">
        <f ca="1">дрова!K25*грн.др!C25</f>
        <v>9450</v>
      </c>
      <c r="L25" s="7">
        <f ca="1">дрова!L25*грн.др!C25</f>
        <v>0</v>
      </c>
      <c r="M25" s="7">
        <f ca="1">дрова!M25*грн.др!C25</f>
        <v>0</v>
      </c>
      <c r="N25" s="7">
        <f ca="1">дрова!N25*грн.др!C25</f>
        <v>0</v>
      </c>
      <c r="O25" s="7">
        <f ca="1">дрова!O25*грн.др!C25</f>
        <v>0</v>
      </c>
      <c r="P25" s="8">
        <f t="shared" si="0"/>
        <v>9450</v>
      </c>
    </row>
    <row r="26" spans="2:16">
      <c r="B26" s="2" t="s">
        <v>32</v>
      </c>
      <c r="C26" s="1">
        <v>1500</v>
      </c>
      <c r="D26" s="7">
        <f ca="1">дрова!D26*грн.др!C26</f>
        <v>0</v>
      </c>
      <c r="E26" s="7">
        <f ca="1">дрова!E26*грн.др!C26</f>
        <v>0</v>
      </c>
      <c r="F26" s="7">
        <f ca="1">дрова!F26*грн.др!C26</f>
        <v>0</v>
      </c>
      <c r="G26" s="7">
        <f ca="1">дрова!G26*грн.др!C26</f>
        <v>0</v>
      </c>
      <c r="H26" s="7">
        <f ca="1">дрова!H26*грн.др!C26</f>
        <v>0</v>
      </c>
      <c r="I26" s="7">
        <f ca="1">дрова!I26*грн.др!C26</f>
        <v>0</v>
      </c>
      <c r="J26" s="7">
        <f ca="1">дрова!J26*грн.др!C26</f>
        <v>0</v>
      </c>
      <c r="K26" s="7">
        <f ca="1">дрова!K26*грн.др!C26</f>
        <v>6750</v>
      </c>
      <c r="L26" s="7">
        <f ca="1">дрова!L26*грн.др!C26</f>
        <v>0</v>
      </c>
      <c r="M26" s="7">
        <f ca="1">дрова!M26*грн.др!C26</f>
        <v>0</v>
      </c>
      <c r="N26" s="7">
        <f ca="1">дрова!N26*грн.др!C26</f>
        <v>0</v>
      </c>
      <c r="O26" s="7">
        <f ca="1">дрова!O26*грн.др!C26</f>
        <v>0</v>
      </c>
      <c r="P26" s="8">
        <f t="shared" si="0"/>
        <v>6750</v>
      </c>
    </row>
    <row r="27" spans="2:16">
      <c r="B27" s="4" t="s">
        <v>33</v>
      </c>
      <c r="C27" s="5"/>
      <c r="D27" s="7">
        <f>SUM(D7+D8+D10+D12+D14+D16+D18+D20+D22+D24)</f>
        <v>0</v>
      </c>
      <c r="E27" s="7">
        <f t="shared" ref="E27:P27" si="10">SUM(E7+E8+E10+E12+E14+E16+E18+E20+E22+E24)</f>
        <v>0</v>
      </c>
      <c r="F27" s="7">
        <f t="shared" si="10"/>
        <v>0</v>
      </c>
      <c r="G27" s="7">
        <f t="shared" si="10"/>
        <v>0</v>
      </c>
      <c r="H27" s="7">
        <f t="shared" si="10"/>
        <v>0</v>
      </c>
      <c r="I27" s="7">
        <f t="shared" si="10"/>
        <v>0</v>
      </c>
      <c r="J27" s="7">
        <f t="shared" si="10"/>
        <v>0</v>
      </c>
      <c r="K27" s="7">
        <f t="shared" si="10"/>
        <v>40500</v>
      </c>
      <c r="L27" s="7">
        <f t="shared" si="10"/>
        <v>0</v>
      </c>
      <c r="M27" s="7">
        <f t="shared" si="10"/>
        <v>0</v>
      </c>
      <c r="N27" s="7">
        <f t="shared" si="10"/>
        <v>0</v>
      </c>
      <c r="O27" s="7">
        <f t="shared" si="10"/>
        <v>0</v>
      </c>
      <c r="P27" s="7">
        <f t="shared" si="10"/>
        <v>40500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P27"/>
  <sheetViews>
    <sheetView topLeftCell="A3" workbookViewId="0">
      <selection activeCell="C3" sqref="C3:N3"/>
    </sheetView>
  </sheetViews>
  <sheetFormatPr defaultRowHeight="15"/>
  <cols>
    <col min="1" max="1" width="4.140625" customWidth="1"/>
    <col min="2" max="2" width="26.140625" customWidth="1"/>
    <col min="3" max="3" width="8.7109375" customWidth="1"/>
    <col min="4" max="4" width="7.5703125" customWidth="1"/>
    <col min="5" max="5" width="8.28515625" customWidth="1"/>
    <col min="6" max="6" width="7.7109375" customWidth="1"/>
    <col min="7" max="9" width="8.140625" customWidth="1"/>
    <col min="10" max="10" width="7.7109375" customWidth="1"/>
    <col min="11" max="11" width="8" customWidth="1"/>
    <col min="12" max="12" width="7.7109375" customWidth="1"/>
    <col min="13" max="13" width="7.85546875" customWidth="1"/>
    <col min="14" max="15" width="8.140625" customWidth="1"/>
    <col min="16" max="16" width="8.5703125" customWidth="1"/>
  </cols>
  <sheetData>
    <row r="3" spans="2:16" ht="18.75">
      <c r="C3" s="14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39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</row>
    <row r="8" spans="2:16">
      <c r="B8" s="4" t="s">
        <v>14</v>
      </c>
      <c r="C8" s="1"/>
      <c r="D8" s="1">
        <f>SUM(K14)</f>
        <v>0</v>
      </c>
      <c r="E8" s="1">
        <f t="shared" ref="E8:P8" si="0">SUM(E9)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6.3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6.3</v>
      </c>
    </row>
    <row r="9" spans="2:16">
      <c r="B9" s="2" t="s">
        <v>48</v>
      </c>
      <c r="C9" s="1"/>
      <c r="D9" s="1"/>
      <c r="E9" s="1"/>
      <c r="F9" s="1"/>
      <c r="G9" s="1"/>
      <c r="H9" s="1"/>
      <c r="I9" s="1"/>
      <c r="J9" s="1"/>
      <c r="K9" s="1">
        <v>6.3</v>
      </c>
      <c r="L9" s="1"/>
      <c r="M9" s="1"/>
      <c r="N9" s="1"/>
      <c r="O9" s="1"/>
      <c r="P9" s="5">
        <f>SUM(D9:O9)</f>
        <v>6.3</v>
      </c>
    </row>
    <row r="10" spans="2:16">
      <c r="B10" s="4" t="s">
        <v>16</v>
      </c>
      <c r="C10" s="1"/>
      <c r="D10" s="1">
        <f>SUM(D11)</f>
        <v>0</v>
      </c>
      <c r="E10" s="1">
        <f t="shared" ref="E10:O10" si="1">SUM(E11)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5"/>
    </row>
    <row r="11" spans="2:16">
      <c r="B11" s="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2:16">
      <c r="B12" s="4" t="s">
        <v>18</v>
      </c>
      <c r="C12" s="1"/>
      <c r="D12" s="1">
        <f>SUM(D13)</f>
        <v>0</v>
      </c>
      <c r="E12" s="1">
        <f t="shared" ref="E12:P12" si="2">SUM(E13)</f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4.5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4.5</v>
      </c>
    </row>
    <row r="13" spans="2:16">
      <c r="B13" s="2" t="s">
        <v>19</v>
      </c>
      <c r="C13" s="1"/>
      <c r="D13" s="1"/>
      <c r="E13" s="1"/>
      <c r="F13" s="1"/>
      <c r="G13" s="1"/>
      <c r="H13" s="1"/>
      <c r="I13" s="1"/>
      <c r="J13" s="1"/>
      <c r="K13" s="1">
        <v>4.5</v>
      </c>
      <c r="L13" s="1"/>
      <c r="M13" s="1"/>
      <c r="N13" s="1"/>
      <c r="O13" s="1"/>
      <c r="P13" s="5">
        <f>SUM(D13:O13)</f>
        <v>4.5</v>
      </c>
    </row>
    <row r="14" spans="2:16">
      <c r="B14" s="4" t="s">
        <v>20</v>
      </c>
      <c r="C14" s="1"/>
      <c r="D14" s="1">
        <f>SUM(D15)</f>
        <v>0</v>
      </c>
      <c r="E14" s="1">
        <f t="shared" ref="E14:P14" si="3">SUM(E15)</f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</row>
    <row r="15" spans="2:16">
      <c r="B15" s="2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>
        <f>SUM(D15:O15)</f>
        <v>0</v>
      </c>
    </row>
    <row r="16" spans="2:16">
      <c r="B16" s="4" t="s">
        <v>22</v>
      </c>
      <c r="C16" s="1"/>
      <c r="D16" s="1">
        <f>SUM(D17)</f>
        <v>0</v>
      </c>
      <c r="E16" s="1">
        <f t="shared" ref="E16:P16" si="4">SUM(E17)</f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1">
        <f t="shared" si="4"/>
        <v>0</v>
      </c>
      <c r="L16" s="1">
        <f t="shared" si="4"/>
        <v>0</v>
      </c>
      <c r="M16" s="1">
        <f t="shared" si="4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</row>
    <row r="17" spans="2:16">
      <c r="B17" s="2" t="s">
        <v>23</v>
      </c>
      <c r="C17" s="1"/>
      <c r="D17" s="1">
        <v>0</v>
      </c>
      <c r="E17" s="1">
        <v>0</v>
      </c>
      <c r="F17" s="1">
        <v>0</v>
      </c>
      <c r="G17" s="1">
        <v>0</v>
      </c>
      <c r="H17" s="1"/>
      <c r="I17" s="1"/>
      <c r="J17" s="1"/>
      <c r="K17" s="1"/>
      <c r="L17" s="1"/>
      <c r="M17" s="1">
        <v>0</v>
      </c>
      <c r="N17" s="1">
        <v>0</v>
      </c>
      <c r="O17" s="1">
        <v>0</v>
      </c>
      <c r="P17" s="5">
        <f>SUM(D17:O17)</f>
        <v>0</v>
      </c>
    </row>
    <row r="18" spans="2:16">
      <c r="B18" s="4" t="s">
        <v>24</v>
      </c>
      <c r="C18" s="1"/>
      <c r="D18" s="1">
        <f>SUM(D19)</f>
        <v>0</v>
      </c>
      <c r="E18" s="1">
        <f t="shared" ref="E18:P18" si="5">SUM(E19)</f>
        <v>0</v>
      </c>
      <c r="F18" s="1">
        <f t="shared" si="5"/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5.4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5"/>
        <v>5.4</v>
      </c>
    </row>
    <row r="19" spans="2:16">
      <c r="B19" s="2" t="s">
        <v>25</v>
      </c>
      <c r="C19" s="1"/>
      <c r="D19" s="1"/>
      <c r="E19" s="1"/>
      <c r="F19" s="1"/>
      <c r="G19" s="1"/>
      <c r="H19" s="1"/>
      <c r="I19" s="1"/>
      <c r="J19" s="1"/>
      <c r="K19" s="1">
        <v>5.4</v>
      </c>
      <c r="L19" s="1"/>
      <c r="M19" s="1"/>
      <c r="N19" s="1"/>
      <c r="O19" s="1"/>
      <c r="P19" s="5">
        <f>SUM(D19:O19)</f>
        <v>5.4</v>
      </c>
    </row>
    <row r="20" spans="2:16">
      <c r="B20" s="4" t="s">
        <v>51</v>
      </c>
      <c r="C20" s="1"/>
      <c r="D20" s="1">
        <f>SUM(D21)</f>
        <v>0</v>
      </c>
      <c r="E20" s="1">
        <f t="shared" ref="E20:P20" si="6">SUM(E21)</f>
        <v>0</v>
      </c>
      <c r="F20" s="1">
        <f t="shared" si="6"/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</row>
    <row r="21" spans="2:16">
      <c r="B21" s="2" t="s">
        <v>46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/>
      <c r="J21" s="1"/>
      <c r="K21" s="1"/>
      <c r="L21" s="1"/>
      <c r="M21" s="1">
        <v>0</v>
      </c>
      <c r="N21" s="1">
        <v>0</v>
      </c>
      <c r="O21" s="1">
        <v>0</v>
      </c>
      <c r="P21" s="5">
        <f>SUM(D21:O21)</f>
        <v>0</v>
      </c>
    </row>
    <row r="22" spans="2:16">
      <c r="B22" s="4" t="s">
        <v>52</v>
      </c>
      <c r="C22" s="1"/>
      <c r="D22" s="1">
        <f>SUM(D23)</f>
        <v>0</v>
      </c>
      <c r="E22" s="1">
        <f t="shared" ref="E22:P22" si="7">SUM(E23)</f>
        <v>0</v>
      </c>
      <c r="F22" s="1">
        <f t="shared" si="7"/>
        <v>0</v>
      </c>
      <c r="G22" s="1">
        <f t="shared" si="7"/>
        <v>0</v>
      </c>
      <c r="H22" s="1">
        <f t="shared" si="7"/>
        <v>0</v>
      </c>
      <c r="I22" s="1">
        <f t="shared" si="7"/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  <c r="N22" s="1">
        <f t="shared" si="7"/>
        <v>0</v>
      </c>
      <c r="O22" s="1">
        <f t="shared" si="7"/>
        <v>0</v>
      </c>
      <c r="P22" s="1">
        <f t="shared" si="7"/>
        <v>0</v>
      </c>
    </row>
    <row r="23" spans="2:16">
      <c r="B23" s="2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2:16">
      <c r="B24" s="4" t="s">
        <v>44</v>
      </c>
      <c r="C24" s="1"/>
      <c r="D24" s="1">
        <f>SUM(D25+D26)</f>
        <v>0</v>
      </c>
      <c r="E24" s="1">
        <f t="shared" ref="E24:P24" si="8">SUM(E25+E26)</f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>
        <f t="shared" si="8"/>
        <v>0</v>
      </c>
      <c r="J24" s="1">
        <f t="shared" si="8"/>
        <v>0</v>
      </c>
      <c r="K24" s="1">
        <f t="shared" si="8"/>
        <v>10.8</v>
      </c>
      <c r="L24" s="1">
        <f t="shared" si="8"/>
        <v>0</v>
      </c>
      <c r="M24" s="1">
        <f t="shared" si="8"/>
        <v>0</v>
      </c>
      <c r="N24" s="1">
        <f t="shared" si="8"/>
        <v>0</v>
      </c>
      <c r="O24" s="1">
        <f t="shared" si="8"/>
        <v>0</v>
      </c>
      <c r="P24" s="1">
        <f t="shared" si="8"/>
        <v>10.8</v>
      </c>
    </row>
    <row r="25" spans="2:16">
      <c r="B25" s="2" t="s">
        <v>47</v>
      </c>
      <c r="C25" s="1"/>
      <c r="D25" s="1"/>
      <c r="E25" s="1"/>
      <c r="F25" s="1"/>
      <c r="G25" s="1"/>
      <c r="H25" s="1"/>
      <c r="I25" s="1"/>
      <c r="J25" s="1"/>
      <c r="K25" s="1">
        <v>6.3</v>
      </c>
      <c r="L25" s="1"/>
      <c r="M25" s="1"/>
      <c r="N25" s="1"/>
      <c r="O25" s="1"/>
      <c r="P25" s="5">
        <f>SUM(J25:O25)</f>
        <v>6.3</v>
      </c>
    </row>
    <row r="26" spans="2:16">
      <c r="B26" s="2" t="s">
        <v>32</v>
      </c>
      <c r="C26" s="1"/>
      <c r="D26" s="1"/>
      <c r="E26" s="1"/>
      <c r="F26" s="1"/>
      <c r="G26" s="1"/>
      <c r="H26" s="1"/>
      <c r="I26" s="1"/>
      <c r="J26" s="1"/>
      <c r="K26" s="1">
        <v>4.5</v>
      </c>
      <c r="L26" s="1"/>
      <c r="M26" s="1"/>
      <c r="N26" s="1"/>
      <c r="O26" s="1"/>
      <c r="P26" s="5">
        <f>SUM(J26:O26)</f>
        <v>4.5</v>
      </c>
    </row>
    <row r="27" spans="2:16">
      <c r="B27" s="4" t="s">
        <v>33</v>
      </c>
      <c r="C27" s="5"/>
      <c r="D27" s="5">
        <f>SUM(D7+D8+D10+D12+D14+D16+D18+D20+D22+D24)</f>
        <v>0</v>
      </c>
      <c r="E27" s="5">
        <f t="shared" ref="E27:P27" si="9">SUM(E7+E8+E10+E12+E14+E16+E18+E20+E22+E24)</f>
        <v>0</v>
      </c>
      <c r="F27" s="5">
        <f t="shared" si="9"/>
        <v>0</v>
      </c>
      <c r="G27" s="5">
        <f t="shared" si="9"/>
        <v>0</v>
      </c>
      <c r="H27" s="5">
        <f t="shared" si="9"/>
        <v>0</v>
      </c>
      <c r="I27" s="5">
        <f t="shared" si="9"/>
        <v>0</v>
      </c>
      <c r="J27" s="5">
        <f t="shared" si="9"/>
        <v>0</v>
      </c>
      <c r="K27" s="5">
        <f t="shared" si="9"/>
        <v>27.000000000000004</v>
      </c>
      <c r="L27" s="5">
        <f t="shared" si="9"/>
        <v>0</v>
      </c>
      <c r="M27" s="5">
        <f t="shared" si="9"/>
        <v>0</v>
      </c>
      <c r="N27" s="5">
        <f t="shared" si="9"/>
        <v>0</v>
      </c>
      <c r="O27" s="5">
        <f t="shared" si="9"/>
        <v>0</v>
      </c>
      <c r="P27" s="5">
        <f t="shared" si="9"/>
        <v>27.000000000000004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P25"/>
  <sheetViews>
    <sheetView workbookViewId="0">
      <selection activeCell="C2" sqref="C2:N2"/>
    </sheetView>
  </sheetViews>
  <sheetFormatPr defaultRowHeight="15"/>
  <cols>
    <col min="1" max="1" width="2.28515625" customWidth="1"/>
    <col min="2" max="2" width="23.7109375" customWidth="1"/>
    <col min="3" max="3" width="8.28515625" customWidth="1"/>
    <col min="4" max="4" width="6.7109375" customWidth="1"/>
    <col min="5" max="5" width="6.5703125" customWidth="1"/>
    <col min="6" max="6" width="6.85546875" customWidth="1"/>
    <col min="7" max="7" width="7" customWidth="1"/>
    <col min="8" max="8" width="6.7109375" customWidth="1"/>
    <col min="9" max="9" width="6.85546875" customWidth="1"/>
    <col min="11" max="11" width="7.28515625" customWidth="1"/>
    <col min="12" max="12" width="6.85546875" customWidth="1"/>
    <col min="13" max="13" width="7.140625" customWidth="1"/>
    <col min="14" max="14" width="6.28515625" customWidth="1"/>
    <col min="15" max="15" width="7.5703125" customWidth="1"/>
    <col min="16" max="16" width="10.28515625" customWidth="1"/>
  </cols>
  <sheetData>
    <row r="2" spans="2:16" ht="18.75">
      <c r="C2" s="14" t="s">
        <v>63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6">
      <c r="B3" s="17"/>
      <c r="C3" s="19" t="s">
        <v>36</v>
      </c>
      <c r="D3" s="21" t="s">
        <v>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15" t="s">
        <v>33</v>
      </c>
    </row>
    <row r="4" spans="2:16">
      <c r="B4" s="18"/>
      <c r="C4" s="20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16"/>
    </row>
    <row r="5" spans="2:16" ht="21.75" customHeight="1">
      <c r="B5" s="4" t="s">
        <v>13</v>
      </c>
      <c r="C5" s="1"/>
      <c r="D5" s="7">
        <f ca="1">вугілля!D7*'1'!C7</f>
        <v>0</v>
      </c>
      <c r="E5" s="7">
        <f ca="1">вугілля!E7*'1'!C7</f>
        <v>0</v>
      </c>
      <c r="F5" s="7">
        <f ca="1">вугілля!F7*'1'!C7</f>
        <v>0</v>
      </c>
      <c r="G5" s="7">
        <f ca="1">вугілля!G7*'1'!C7</f>
        <v>0</v>
      </c>
      <c r="H5" s="7">
        <f ca="1">вугілля!H7*'1'!C7</f>
        <v>0</v>
      </c>
      <c r="I5" s="7">
        <f ca="1">вугілля!I7*'1'!C7</f>
        <v>0</v>
      </c>
      <c r="J5" s="7">
        <f ca="1">вугілля!J7*'1'!C7</f>
        <v>0</v>
      </c>
      <c r="K5" s="7">
        <f ca="1">вугілля!K7*'1'!C7</f>
        <v>0</v>
      </c>
      <c r="L5" s="7">
        <f ca="1">вугілля!L7*'1'!C7</f>
        <v>0</v>
      </c>
      <c r="M5" s="7">
        <f ca="1">вугілля!M7*'1'!C7</f>
        <v>0</v>
      </c>
      <c r="N5" s="7">
        <f ca="1">вугілля!N7*'1'!C7</f>
        <v>0</v>
      </c>
      <c r="O5" s="7">
        <f ca="1">вугілля!O7*'1'!C7</f>
        <v>0</v>
      </c>
      <c r="P5" s="7">
        <f t="shared" ref="P5:P24" si="0">SUM(D5:O5)</f>
        <v>0</v>
      </c>
    </row>
    <row r="6" spans="2:16" ht="15.75" customHeight="1">
      <c r="B6" s="4" t="s">
        <v>14</v>
      </c>
      <c r="C6" s="1"/>
      <c r="D6" s="1">
        <f ca="1">SUM(D7)</f>
        <v>0</v>
      </c>
      <c r="E6" s="1">
        <f t="shared" ref="E6:O6" si="1">SUM(E7)</f>
        <v>0</v>
      </c>
      <c r="F6" s="1">
        <f t="shared" si="1"/>
        <v>0</v>
      </c>
      <c r="G6" s="1">
        <f t="shared" si="1"/>
        <v>0</v>
      </c>
      <c r="H6" s="1">
        <f t="shared" si="1"/>
        <v>0</v>
      </c>
      <c r="I6" s="1">
        <f t="shared" si="1"/>
        <v>0</v>
      </c>
      <c r="J6" s="1">
        <f t="shared" si="1"/>
        <v>0</v>
      </c>
      <c r="K6" s="1">
        <f t="shared" si="1"/>
        <v>81900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7">
        <f t="shared" si="0"/>
        <v>81900</v>
      </c>
    </row>
    <row r="7" spans="2:16" ht="16.5" customHeight="1">
      <c r="B7" s="2" t="s">
        <v>48</v>
      </c>
      <c r="C7" s="6">
        <v>13000</v>
      </c>
      <c r="D7" s="7">
        <f ca="1">вугілля!D9*'1'!C9</f>
        <v>0</v>
      </c>
      <c r="E7" s="7">
        <f ca="1">вугілля!E9*'1'!C9</f>
        <v>0</v>
      </c>
      <c r="F7" s="7">
        <f ca="1">вугілля!F9*'1'!C9</f>
        <v>0</v>
      </c>
      <c r="G7" s="7">
        <f ca="1">вугілля!G9*'1'!C9</f>
        <v>0</v>
      </c>
      <c r="H7" s="7">
        <f ca="1">вугілля!H9*'1'!C9</f>
        <v>0</v>
      </c>
      <c r="I7" s="7">
        <f ca="1">вугілля!I9*'1'!C9</f>
        <v>0</v>
      </c>
      <c r="J7" s="7">
        <f ca="1">вугілля!J9*'1'!C9</f>
        <v>0</v>
      </c>
      <c r="K7" s="7">
        <f ca="1">вугілля!K9*грн.вуг.!C7</f>
        <v>81900</v>
      </c>
      <c r="L7" s="7">
        <f ca="1">вугілля!L9*'1'!C9</f>
        <v>0</v>
      </c>
      <c r="M7" s="7">
        <f ca="1">вугілля!M9*'1'!C9</f>
        <v>0</v>
      </c>
      <c r="N7" s="7">
        <f ca="1">вугілля!N9*'1'!C9</f>
        <v>0</v>
      </c>
      <c r="O7" s="7">
        <f ca="1">вугілля!O9*'1'!C9</f>
        <v>0</v>
      </c>
      <c r="P7" s="8">
        <f t="shared" si="0"/>
        <v>81900</v>
      </c>
    </row>
    <row r="8" spans="2:16" ht="18.75" customHeight="1">
      <c r="B8" s="4" t="s">
        <v>16</v>
      </c>
      <c r="C8" s="1"/>
      <c r="D8" s="1">
        <f ca="1">SUM(D9)</f>
        <v>0</v>
      </c>
      <c r="E8" s="1">
        <f t="shared" ref="E8:O8" si="2">SUM(E9)</f>
        <v>0</v>
      </c>
      <c r="F8" s="1">
        <f t="shared" si="2"/>
        <v>0</v>
      </c>
      <c r="G8" s="1">
        <f t="shared" si="2"/>
        <v>0</v>
      </c>
      <c r="H8" s="1">
        <f t="shared" si="2"/>
        <v>0</v>
      </c>
      <c r="I8" s="1">
        <f t="shared" si="2"/>
        <v>0</v>
      </c>
      <c r="J8" s="1">
        <f t="shared" si="2"/>
        <v>0</v>
      </c>
      <c r="K8" s="1">
        <f t="shared" si="2"/>
        <v>0</v>
      </c>
      <c r="L8" s="1">
        <f t="shared" si="2"/>
        <v>0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1">
        <f t="shared" si="0"/>
        <v>0</v>
      </c>
    </row>
    <row r="9" spans="2:16" ht="17.25" customHeight="1">
      <c r="B9" s="2" t="s">
        <v>17</v>
      </c>
      <c r="C9" s="1"/>
      <c r="D9" s="7">
        <f ca="1">вугілля!D11*'1'!C11</f>
        <v>0</v>
      </c>
      <c r="E9" s="7">
        <f ca="1">вугілля!E11*'1'!C11</f>
        <v>0</v>
      </c>
      <c r="F9" s="7">
        <f ca="1">вугілля!F11*'1'!C11</f>
        <v>0</v>
      </c>
      <c r="G9" s="7">
        <f ca="1">вугілля!G11*'1'!C11</f>
        <v>0</v>
      </c>
      <c r="H9" s="7">
        <f ca="1">вугілля!H11*'1'!C11</f>
        <v>0</v>
      </c>
      <c r="I9" s="7">
        <f ca="1">вугілля!I11*'1'!C11</f>
        <v>0</v>
      </c>
      <c r="J9" s="7">
        <f ca="1">вугілля!J11*'1'!C11</f>
        <v>0</v>
      </c>
      <c r="K9" s="7">
        <f ca="1">вугілля!K11*'1'!C11</f>
        <v>0</v>
      </c>
      <c r="L9" s="7">
        <f ca="1">вугілля!L11*'1'!C11</f>
        <v>0</v>
      </c>
      <c r="M9" s="7">
        <f ca="1">вугілля!M11*'1'!C11</f>
        <v>0</v>
      </c>
      <c r="N9" s="7">
        <f ca="1">вугілля!N11*'1'!C11</f>
        <v>0</v>
      </c>
      <c r="O9" s="7">
        <f ca="1">вугілля!O11*'1'!C11</f>
        <v>0</v>
      </c>
      <c r="P9" s="8">
        <f t="shared" si="0"/>
        <v>0</v>
      </c>
    </row>
    <row r="10" spans="2:16" ht="15.75" customHeight="1">
      <c r="B10" s="4" t="s">
        <v>18</v>
      </c>
      <c r="C10" s="1"/>
      <c r="D10" s="1">
        <f ca="1">SUM(D11)</f>
        <v>0</v>
      </c>
      <c r="E10" s="1">
        <f t="shared" ref="E10:O10" si="3">SUM(E11)</f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1">
        <f t="shared" si="3"/>
        <v>0</v>
      </c>
      <c r="J10" s="1">
        <f t="shared" si="3"/>
        <v>0</v>
      </c>
      <c r="K10" s="1">
        <f t="shared" si="3"/>
        <v>58500</v>
      </c>
      <c r="L10" s="1">
        <f t="shared" si="3"/>
        <v>0</v>
      </c>
      <c r="M10" s="1">
        <f t="shared" si="3"/>
        <v>0</v>
      </c>
      <c r="N10" s="1">
        <f t="shared" si="3"/>
        <v>0</v>
      </c>
      <c r="O10" s="1">
        <f t="shared" si="3"/>
        <v>0</v>
      </c>
      <c r="P10" s="7">
        <f t="shared" si="0"/>
        <v>58500</v>
      </c>
    </row>
    <row r="11" spans="2:16" ht="14.25" customHeight="1">
      <c r="B11" s="2" t="s">
        <v>19</v>
      </c>
      <c r="C11" s="6">
        <v>13000</v>
      </c>
      <c r="D11" s="7">
        <f ca="1">вугілля!D13*'1'!C13</f>
        <v>0</v>
      </c>
      <c r="E11" s="7">
        <f ca="1">вугілля!E13*'1'!C13</f>
        <v>0</v>
      </c>
      <c r="F11" s="7">
        <f ca="1">вугілля!F13*'1'!C13</f>
        <v>0</v>
      </c>
      <c r="G11" s="7">
        <f ca="1">вугілля!G13*'1'!C13</f>
        <v>0</v>
      </c>
      <c r="H11" s="7">
        <f ca="1">вугілля!H13*'1'!C13</f>
        <v>0</v>
      </c>
      <c r="I11" s="7">
        <f ca="1">вугілля!I13*'1'!C13</f>
        <v>0</v>
      </c>
      <c r="J11" s="7">
        <f ca="1">вугілля!J13*'1'!C13</f>
        <v>0</v>
      </c>
      <c r="K11" s="7">
        <f ca="1">вугілля!K13*грн.вуг.!C11</f>
        <v>58500</v>
      </c>
      <c r="L11" s="7">
        <f ca="1">вугілля!L13*'1'!C13</f>
        <v>0</v>
      </c>
      <c r="M11" s="7">
        <f ca="1">вугілля!M13*'1'!C13</f>
        <v>0</v>
      </c>
      <c r="N11" s="7">
        <f ca="1">вугілля!N13*'1'!C13</f>
        <v>0</v>
      </c>
      <c r="O11" s="7">
        <f ca="1">вугілля!O13*'1'!C13</f>
        <v>0</v>
      </c>
      <c r="P11" s="8">
        <f t="shared" si="0"/>
        <v>58500</v>
      </c>
    </row>
    <row r="12" spans="2:16" ht="13.5" customHeight="1">
      <c r="B12" s="4" t="s">
        <v>20</v>
      </c>
      <c r="C12" s="1"/>
      <c r="D12" s="1">
        <f ca="1">SUM(D13)</f>
        <v>0</v>
      </c>
      <c r="E12" s="1">
        <f t="shared" ref="E12:O12" si="4">SUM(E13)</f>
        <v>0</v>
      </c>
      <c r="F12" s="1">
        <f t="shared" si="4"/>
        <v>0</v>
      </c>
      <c r="G12" s="1">
        <f t="shared" si="4"/>
        <v>0</v>
      </c>
      <c r="H12" s="1">
        <f t="shared" si="4"/>
        <v>0</v>
      </c>
      <c r="I12" s="1">
        <f t="shared" si="4"/>
        <v>0</v>
      </c>
      <c r="J12" s="1">
        <f t="shared" si="4"/>
        <v>0</v>
      </c>
      <c r="K12" s="1">
        <f t="shared" si="4"/>
        <v>0</v>
      </c>
      <c r="L12" s="1">
        <f t="shared" si="4"/>
        <v>0</v>
      </c>
      <c r="M12" s="1">
        <f t="shared" si="4"/>
        <v>0</v>
      </c>
      <c r="N12" s="1">
        <f t="shared" si="4"/>
        <v>0</v>
      </c>
      <c r="O12" s="1">
        <f t="shared" si="4"/>
        <v>0</v>
      </c>
      <c r="P12" s="1">
        <f t="shared" si="0"/>
        <v>0</v>
      </c>
    </row>
    <row r="13" spans="2:16" ht="14.25" customHeight="1">
      <c r="B13" s="2" t="s">
        <v>21</v>
      </c>
      <c r="C13" s="6">
        <v>13000</v>
      </c>
      <c r="D13" s="7">
        <f ca="1">вугілля!D15*'1'!C15</f>
        <v>0</v>
      </c>
      <c r="E13" s="7">
        <f ca="1">вугілля!E15*'1'!C15</f>
        <v>0</v>
      </c>
      <c r="F13" s="7">
        <f ca="1">вугілля!F15*'1'!C15</f>
        <v>0</v>
      </c>
      <c r="G13" s="7">
        <f ca="1">вугілля!G15*'1'!C15</f>
        <v>0</v>
      </c>
      <c r="H13" s="7">
        <f ca="1">вугілля!H15*'1'!C15</f>
        <v>0</v>
      </c>
      <c r="I13" s="7">
        <f ca="1">вугілля!I15*'1'!C15</f>
        <v>0</v>
      </c>
      <c r="J13" s="7">
        <f ca="1">вугілля!J15*'1'!C15</f>
        <v>0</v>
      </c>
      <c r="K13" s="7">
        <f ca="1">вугілля!K15*'1'!C15</f>
        <v>0</v>
      </c>
      <c r="L13" s="7">
        <f ca="1">вугілля!L15*'1'!C15</f>
        <v>0</v>
      </c>
      <c r="M13" s="7">
        <f ca="1">вугілля!M15*'1'!C15</f>
        <v>0</v>
      </c>
      <c r="N13" s="7">
        <f ca="1">вугілля!N15*'1'!C15</f>
        <v>0</v>
      </c>
      <c r="O13" s="7">
        <f ca="1">вугілля!O15*'1'!C15</f>
        <v>0</v>
      </c>
      <c r="P13" s="8">
        <f t="shared" si="0"/>
        <v>0</v>
      </c>
    </row>
    <row r="14" spans="2:16" ht="13.5" customHeight="1">
      <c r="B14" s="4" t="s">
        <v>22</v>
      </c>
      <c r="C14" s="1"/>
      <c r="D14" s="1">
        <f ca="1">SUM(D15)</f>
        <v>0</v>
      </c>
      <c r="E14" s="1">
        <f t="shared" ref="E14:O14" si="5">SUM(E15)</f>
        <v>0</v>
      </c>
      <c r="F14" s="1">
        <f t="shared" si="5"/>
        <v>0</v>
      </c>
      <c r="G14" s="1">
        <f t="shared" si="5"/>
        <v>0</v>
      </c>
      <c r="H14" s="1">
        <f t="shared" si="5"/>
        <v>0</v>
      </c>
      <c r="I14" s="1">
        <f t="shared" si="5"/>
        <v>0</v>
      </c>
      <c r="J14" s="1">
        <f t="shared" si="5"/>
        <v>0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0</v>
      </c>
      <c r="P14" s="1">
        <f t="shared" si="0"/>
        <v>0</v>
      </c>
    </row>
    <row r="15" spans="2:16" ht="12" customHeight="1">
      <c r="B15" s="2" t="s">
        <v>23</v>
      </c>
      <c r="C15" s="1"/>
      <c r="D15" s="7">
        <f ca="1">вугілля!D17*'1'!C17</f>
        <v>0</v>
      </c>
      <c r="E15" s="7">
        <f ca="1">вугілля!E17*'1'!C17</f>
        <v>0</v>
      </c>
      <c r="F15" s="7">
        <f ca="1">вугілля!F17*'1'!C17</f>
        <v>0</v>
      </c>
      <c r="G15" s="7">
        <f ca="1">вугілля!G17*'1'!C17</f>
        <v>0</v>
      </c>
      <c r="H15" s="7">
        <f ca="1">вугілля!H17*'1'!C17</f>
        <v>0</v>
      </c>
      <c r="I15" s="7">
        <f ca="1">вугілля!I17*'1'!C17</f>
        <v>0</v>
      </c>
      <c r="J15" s="7">
        <f ca="1">вугілля!J17*'1'!C17</f>
        <v>0</v>
      </c>
      <c r="K15" s="7">
        <f ca="1">вугілля!K17*'1'!C17</f>
        <v>0</v>
      </c>
      <c r="L15" s="7">
        <f ca="1">вугілля!L17*'1'!C17</f>
        <v>0</v>
      </c>
      <c r="M15" s="7">
        <f ca="1">вугілля!M17*'1'!C17</f>
        <v>0</v>
      </c>
      <c r="N15" s="7">
        <f ca="1">вугілля!N17*'1'!C17</f>
        <v>0</v>
      </c>
      <c r="O15" s="7">
        <f ca="1">вугілля!O17*'1'!C17</f>
        <v>0</v>
      </c>
      <c r="P15" s="8">
        <f t="shared" si="0"/>
        <v>0</v>
      </c>
    </row>
    <row r="16" spans="2:16" ht="13.5" customHeight="1">
      <c r="B16" s="4" t="s">
        <v>24</v>
      </c>
      <c r="C16" s="1"/>
      <c r="D16" s="1">
        <f ca="1">SUM(D17)</f>
        <v>0</v>
      </c>
      <c r="E16" s="1">
        <f t="shared" ref="E16:O16" si="6">SUM(E17)</f>
        <v>0</v>
      </c>
      <c r="F16" s="1">
        <f t="shared" si="6"/>
        <v>0</v>
      </c>
      <c r="G16" s="1">
        <f t="shared" si="6"/>
        <v>0</v>
      </c>
      <c r="H16" s="1">
        <f t="shared" si="6"/>
        <v>0</v>
      </c>
      <c r="I16" s="1">
        <f t="shared" si="6"/>
        <v>0</v>
      </c>
      <c r="J16" s="1">
        <f t="shared" si="6"/>
        <v>0</v>
      </c>
      <c r="K16" s="1">
        <f t="shared" si="6"/>
        <v>70200</v>
      </c>
      <c r="L16" s="1">
        <f t="shared" si="6"/>
        <v>0</v>
      </c>
      <c r="M16" s="1">
        <f t="shared" si="6"/>
        <v>0</v>
      </c>
      <c r="N16" s="1">
        <f t="shared" si="6"/>
        <v>0</v>
      </c>
      <c r="O16" s="1">
        <f t="shared" si="6"/>
        <v>0</v>
      </c>
      <c r="P16" s="7">
        <f t="shared" si="0"/>
        <v>70200</v>
      </c>
    </row>
    <row r="17" spans="2:16" ht="12" customHeight="1">
      <c r="B17" s="2" t="s">
        <v>25</v>
      </c>
      <c r="C17" s="6">
        <v>13000</v>
      </c>
      <c r="D17" s="7">
        <f ca="1">вугілля!D19*'1'!C19</f>
        <v>0</v>
      </c>
      <c r="E17" s="7">
        <f ca="1">вугілля!E19*'1'!C19</f>
        <v>0</v>
      </c>
      <c r="F17" s="7">
        <f ca="1">вугілля!F19*'1'!C19</f>
        <v>0</v>
      </c>
      <c r="G17" s="7">
        <f ca="1">вугілля!G19*'1'!C19</f>
        <v>0</v>
      </c>
      <c r="H17" s="7">
        <f ca="1">вугілля!H19*'1'!C19</f>
        <v>0</v>
      </c>
      <c r="I17" s="7">
        <f ca="1">вугілля!I19*'1'!C19</f>
        <v>0</v>
      </c>
      <c r="J17" s="7">
        <f ca="1">вугілля!J19*'1'!C19</f>
        <v>0</v>
      </c>
      <c r="K17" s="7">
        <f ca="1">вугілля!K19*грн.вуг.!C17</f>
        <v>70200</v>
      </c>
      <c r="L17" s="7">
        <f ca="1">вугілля!L19*'1'!C19</f>
        <v>0</v>
      </c>
      <c r="M17" s="7">
        <f ca="1">вугілля!M19*'1'!C19</f>
        <v>0</v>
      </c>
      <c r="N17" s="7">
        <f ca="1">вугілля!N19*'1'!C19</f>
        <v>0</v>
      </c>
      <c r="O17" s="7">
        <f ca="1">вугілля!O19*'1'!C19</f>
        <v>0</v>
      </c>
      <c r="P17" s="8">
        <f t="shared" si="0"/>
        <v>70200</v>
      </c>
    </row>
    <row r="18" spans="2:16" ht="16.5" customHeight="1">
      <c r="B18" s="4" t="s">
        <v>51</v>
      </c>
      <c r="C18" s="1"/>
      <c r="D18" s="1">
        <f ca="1">SUM(D19)</f>
        <v>0</v>
      </c>
      <c r="E18" s="1">
        <f t="shared" ref="E18:O18" si="7">SUM(E19)</f>
        <v>0</v>
      </c>
      <c r="F18" s="1">
        <f t="shared" si="7"/>
        <v>0</v>
      </c>
      <c r="G18" s="1">
        <f t="shared" si="7"/>
        <v>0</v>
      </c>
      <c r="H18" s="1">
        <f t="shared" si="7"/>
        <v>0</v>
      </c>
      <c r="I18" s="1">
        <f t="shared" si="7"/>
        <v>0</v>
      </c>
      <c r="J18" s="1">
        <f t="shared" si="7"/>
        <v>0</v>
      </c>
      <c r="K18" s="1">
        <f t="shared" si="7"/>
        <v>0</v>
      </c>
      <c r="L18" s="1">
        <f t="shared" si="7"/>
        <v>0</v>
      </c>
      <c r="M18" s="1">
        <f t="shared" si="7"/>
        <v>0</v>
      </c>
      <c r="N18" s="1">
        <f t="shared" si="7"/>
        <v>0</v>
      </c>
      <c r="O18" s="1">
        <f t="shared" si="7"/>
        <v>0</v>
      </c>
      <c r="P18" s="1">
        <f t="shared" si="0"/>
        <v>0</v>
      </c>
    </row>
    <row r="19" spans="2:16" ht="12.75" customHeight="1">
      <c r="B19" s="2" t="s">
        <v>46</v>
      </c>
      <c r="C19" s="1"/>
      <c r="D19" s="7">
        <f ca="1">вугілля!D21*'1'!C21</f>
        <v>0</v>
      </c>
      <c r="E19" s="7">
        <f ca="1">вугілля!E21*'1'!C21</f>
        <v>0</v>
      </c>
      <c r="F19" s="7">
        <f ca="1">вугілля!F21*'1'!C21</f>
        <v>0</v>
      </c>
      <c r="G19" s="7">
        <f ca="1">вугілля!G21*'1'!C21</f>
        <v>0</v>
      </c>
      <c r="H19" s="7">
        <f ca="1">вугілля!H21*'1'!C21</f>
        <v>0</v>
      </c>
      <c r="I19" s="7">
        <f ca="1">вугілля!I21*'1'!C21</f>
        <v>0</v>
      </c>
      <c r="J19" s="7">
        <f ca="1">вугілля!J21*'1'!C21</f>
        <v>0</v>
      </c>
      <c r="K19" s="7">
        <f ca="1">вугілля!K21*'1'!C21</f>
        <v>0</v>
      </c>
      <c r="L19" s="7">
        <f ca="1">вугілля!L21*'1'!C21</f>
        <v>0</v>
      </c>
      <c r="M19" s="7">
        <f ca="1">вугілля!M21*'1'!C21</f>
        <v>0</v>
      </c>
      <c r="N19" s="7">
        <f ca="1">вугілля!N21*'1'!C21</f>
        <v>0</v>
      </c>
      <c r="O19" s="7">
        <f ca="1">вугілля!O21*'1'!C21</f>
        <v>0</v>
      </c>
      <c r="P19" s="8">
        <f t="shared" si="0"/>
        <v>0</v>
      </c>
    </row>
    <row r="20" spans="2:16" ht="13.5" customHeight="1">
      <c r="B20" s="4" t="s">
        <v>52</v>
      </c>
      <c r="C20" s="1"/>
      <c r="D20" s="1">
        <f ca="1">SUM(D21)</f>
        <v>0</v>
      </c>
      <c r="E20" s="1">
        <f t="shared" ref="E20:O20" si="8">SUM(E21)</f>
        <v>0</v>
      </c>
      <c r="F20" s="1">
        <f t="shared" si="8"/>
        <v>0</v>
      </c>
      <c r="G20" s="1">
        <f t="shared" si="8"/>
        <v>0</v>
      </c>
      <c r="H20" s="1">
        <f t="shared" si="8"/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8"/>
        <v>0</v>
      </c>
      <c r="M20" s="1">
        <f t="shared" si="8"/>
        <v>0</v>
      </c>
      <c r="N20" s="1">
        <f t="shared" si="8"/>
        <v>0</v>
      </c>
      <c r="O20" s="1">
        <f t="shared" si="8"/>
        <v>0</v>
      </c>
      <c r="P20" s="1">
        <f t="shared" si="0"/>
        <v>0</v>
      </c>
    </row>
    <row r="21" spans="2:16" ht="15" customHeight="1">
      <c r="B21" s="2" t="s">
        <v>29</v>
      </c>
      <c r="C21" s="1"/>
      <c r="D21" s="7">
        <f ca="1">вугілля!D23*'1'!C23</f>
        <v>0</v>
      </c>
      <c r="E21" s="7">
        <f ca="1">вугілля!E23*'1'!C23</f>
        <v>0</v>
      </c>
      <c r="F21" s="7">
        <f ca="1">вугілля!F23*'1'!C23</f>
        <v>0</v>
      </c>
      <c r="G21" s="7">
        <f ca="1">вугілля!G23*'1'!C23</f>
        <v>0</v>
      </c>
      <c r="H21" s="7">
        <f ca="1">вугілля!H23*'1'!C23</f>
        <v>0</v>
      </c>
      <c r="I21" s="7">
        <f ca="1">вугілля!I23*'1'!C23</f>
        <v>0</v>
      </c>
      <c r="J21" s="7">
        <f ca="1">вугілля!J23*'1'!C23</f>
        <v>0</v>
      </c>
      <c r="K21" s="7">
        <f ca="1">вугілля!K23*'1'!C23</f>
        <v>0</v>
      </c>
      <c r="L21" s="7">
        <f ca="1">вугілля!L23*'1'!C23</f>
        <v>0</v>
      </c>
      <c r="M21" s="7">
        <f ca="1">вугілля!M23*'1'!C23</f>
        <v>0</v>
      </c>
      <c r="N21" s="7">
        <f ca="1">вугілля!N23*'1'!C23</f>
        <v>0</v>
      </c>
      <c r="O21" s="7">
        <f ca="1">вугілля!O23*'1'!C23</f>
        <v>0</v>
      </c>
      <c r="P21" s="8">
        <f t="shared" si="0"/>
        <v>0</v>
      </c>
    </row>
    <row r="22" spans="2:16" ht="14.25" customHeight="1">
      <c r="B22" s="4" t="s">
        <v>44</v>
      </c>
      <c r="C22" s="1"/>
      <c r="D22" s="1">
        <f ca="1">SUM(D23+D24)</f>
        <v>0</v>
      </c>
      <c r="E22" s="1">
        <f t="shared" ref="E22:O22" si="9">SUM(E23+E24)</f>
        <v>0</v>
      </c>
      <c r="F22" s="1">
        <f t="shared" si="9"/>
        <v>0</v>
      </c>
      <c r="G22" s="1">
        <f t="shared" si="9"/>
        <v>0</v>
      </c>
      <c r="H22" s="1">
        <f t="shared" si="9"/>
        <v>0</v>
      </c>
      <c r="I22" s="1">
        <f t="shared" si="9"/>
        <v>0</v>
      </c>
      <c r="J22" s="1">
        <f t="shared" si="9"/>
        <v>0</v>
      </c>
      <c r="K22" s="1">
        <f t="shared" si="9"/>
        <v>140400</v>
      </c>
      <c r="L22" s="1">
        <f t="shared" si="9"/>
        <v>0</v>
      </c>
      <c r="M22" s="1">
        <f t="shared" si="9"/>
        <v>0</v>
      </c>
      <c r="N22" s="1">
        <f t="shared" si="9"/>
        <v>0</v>
      </c>
      <c r="O22" s="1">
        <f t="shared" si="9"/>
        <v>0</v>
      </c>
      <c r="P22" s="7">
        <f t="shared" si="0"/>
        <v>140400</v>
      </c>
    </row>
    <row r="23" spans="2:16" ht="15" customHeight="1">
      <c r="B23" s="2" t="s">
        <v>47</v>
      </c>
      <c r="C23" s="6">
        <v>13000</v>
      </c>
      <c r="D23" s="7">
        <f ca="1">вугілля!D25*'1'!C25</f>
        <v>0</v>
      </c>
      <c r="E23" s="7">
        <f ca="1">вугілля!E25*'1'!C25</f>
        <v>0</v>
      </c>
      <c r="F23" s="7">
        <f ca="1">вугілля!F25*'1'!C25</f>
        <v>0</v>
      </c>
      <c r="G23" s="7">
        <f ca="1">вугілля!G25*'1'!C25</f>
        <v>0</v>
      </c>
      <c r="H23" s="7">
        <f ca="1">вугілля!H25*'1'!C25</f>
        <v>0</v>
      </c>
      <c r="I23" s="7">
        <f ca="1">вугілля!I25*'1'!C25</f>
        <v>0</v>
      </c>
      <c r="J23" s="7">
        <f ca="1">вугілля!J25*'1'!C25</f>
        <v>0</v>
      </c>
      <c r="K23" s="7">
        <f ca="1">вугілля!K25*грн.вуг.!C23</f>
        <v>81900</v>
      </c>
      <c r="L23" s="7">
        <f ca="1">вугілля!L25*'1'!C25</f>
        <v>0</v>
      </c>
      <c r="M23" s="7">
        <f ca="1">вугілля!M25*'1'!C25</f>
        <v>0</v>
      </c>
      <c r="N23" s="7">
        <f ca="1">вугілля!N25*'1'!C25</f>
        <v>0</v>
      </c>
      <c r="O23" s="7">
        <f ca="1">вугілля!O25*'1'!C25</f>
        <v>0</v>
      </c>
      <c r="P23" s="8">
        <f t="shared" si="0"/>
        <v>81900</v>
      </c>
    </row>
    <row r="24" spans="2:16" ht="15" customHeight="1">
      <c r="B24" s="2" t="s">
        <v>32</v>
      </c>
      <c r="C24" s="6">
        <v>13000</v>
      </c>
      <c r="D24" s="7">
        <f ca="1">вугілля!D26*'1'!C26</f>
        <v>0</v>
      </c>
      <c r="E24" s="7">
        <f ca="1">вугілля!E26*'1'!C26</f>
        <v>0</v>
      </c>
      <c r="F24" s="7">
        <f ca="1">вугілля!F26*'1'!C26</f>
        <v>0</v>
      </c>
      <c r="G24" s="7">
        <f ca="1">вугілля!G26*'1'!C26</f>
        <v>0</v>
      </c>
      <c r="H24" s="7">
        <f ca="1">вугілля!H26*'1'!C26</f>
        <v>0</v>
      </c>
      <c r="I24" s="7">
        <f ca="1">вугілля!I26*'1'!C26</f>
        <v>0</v>
      </c>
      <c r="J24" s="7">
        <f ca="1">вугілля!J26*'1'!C26</f>
        <v>0</v>
      </c>
      <c r="K24" s="7">
        <f ca="1">вугілля!K26*грн.вуг.!C24</f>
        <v>58500</v>
      </c>
      <c r="L24" s="7">
        <f ca="1">вугілля!L26*'1'!C26</f>
        <v>0</v>
      </c>
      <c r="M24" s="7">
        <f ca="1">вугілля!M26*'1'!C26</f>
        <v>0</v>
      </c>
      <c r="N24" s="7">
        <f ca="1">вугілля!N26*'1'!C26</f>
        <v>0</v>
      </c>
      <c r="O24" s="7">
        <f ca="1">вугілля!O26*'1'!C26</f>
        <v>0</v>
      </c>
      <c r="P24" s="8">
        <f t="shared" si="0"/>
        <v>58500</v>
      </c>
    </row>
    <row r="25" spans="2:16">
      <c r="B25" s="4" t="s">
        <v>33</v>
      </c>
      <c r="C25" s="5"/>
      <c r="D25" s="7">
        <f>SUM(D5+D6+D8+D10+D12+D14+D16+D18+D20+D22)</f>
        <v>0</v>
      </c>
      <c r="E25" s="7">
        <f t="shared" ref="E25:P25" si="10">SUM(E5+E6+E8+E10+E12+E14+E16+E18+E20+E22)</f>
        <v>0</v>
      </c>
      <c r="F25" s="7">
        <f t="shared" si="10"/>
        <v>0</v>
      </c>
      <c r="G25" s="7">
        <f t="shared" si="10"/>
        <v>0</v>
      </c>
      <c r="H25" s="7">
        <f t="shared" si="10"/>
        <v>0</v>
      </c>
      <c r="I25" s="7">
        <f t="shared" si="10"/>
        <v>0</v>
      </c>
      <c r="J25" s="7">
        <f t="shared" si="10"/>
        <v>0</v>
      </c>
      <c r="K25" s="7">
        <f ca="1">грн.вуг.!K6+грн.вуг.!K10+грн.вуг.!K16+грн.вуг.!K22</f>
        <v>351000</v>
      </c>
      <c r="L25" s="7">
        <f t="shared" si="10"/>
        <v>0</v>
      </c>
      <c r="M25" s="7">
        <f t="shared" si="10"/>
        <v>0</v>
      </c>
      <c r="N25" s="7">
        <f t="shared" si="10"/>
        <v>0</v>
      </c>
      <c r="O25" s="7">
        <f t="shared" si="10"/>
        <v>0</v>
      </c>
      <c r="P25" s="7">
        <f t="shared" si="10"/>
        <v>351000</v>
      </c>
    </row>
  </sheetData>
  <mergeCells count="5">
    <mergeCell ref="P3:P4"/>
    <mergeCell ref="C2:N2"/>
    <mergeCell ref="B3:B4"/>
    <mergeCell ref="C3:C4"/>
    <mergeCell ref="D3:O3"/>
  </mergeCells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3:O26"/>
  <sheetViews>
    <sheetView workbookViewId="0">
      <selection activeCell="B3" sqref="B3:M3"/>
    </sheetView>
  </sheetViews>
  <sheetFormatPr defaultRowHeight="15"/>
  <cols>
    <col min="1" max="1" width="22.7109375" customWidth="1"/>
    <col min="2" max="2" width="7" customWidth="1"/>
    <col min="3" max="3" width="6.85546875" customWidth="1"/>
    <col min="4" max="4" width="7.28515625" customWidth="1"/>
    <col min="5" max="5" width="7.7109375" customWidth="1"/>
    <col min="6" max="6" width="7.5703125" customWidth="1"/>
    <col min="7" max="7" width="6.7109375" customWidth="1"/>
    <col min="8" max="8" width="6.85546875" customWidth="1"/>
    <col min="9" max="9" width="8" customWidth="1"/>
    <col min="10" max="11" width="7.28515625" customWidth="1"/>
    <col min="12" max="12" width="7.42578125" customWidth="1"/>
    <col min="13" max="13" width="7.140625" customWidth="1"/>
    <col min="14" max="14" width="8" customWidth="1"/>
  </cols>
  <sheetData>
    <row r="3" spans="1:15" ht="18.75">
      <c r="B3" s="14" t="s">
        <v>64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>
      <c r="A4" s="17"/>
      <c r="B4" s="19" t="s">
        <v>35</v>
      </c>
      <c r="C4" s="21" t="s">
        <v>0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3"/>
      <c r="O4" s="15" t="s">
        <v>33</v>
      </c>
    </row>
    <row r="5" spans="1:15">
      <c r="A5" s="18"/>
      <c r="B5" s="24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16"/>
    </row>
    <row r="6" spans="1:15" ht="18" customHeight="1">
      <c r="A6" s="4" t="s">
        <v>13</v>
      </c>
      <c r="B6" s="1"/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v>2</v>
      </c>
      <c r="I6" s="1">
        <v>2</v>
      </c>
      <c r="J6" s="1">
        <v>2</v>
      </c>
      <c r="K6" s="1">
        <v>2</v>
      </c>
      <c r="L6" s="1">
        <v>2</v>
      </c>
      <c r="M6" s="1">
        <v>2</v>
      </c>
      <c r="N6" s="1">
        <v>2</v>
      </c>
      <c r="O6" s="1">
        <f>SUM(C6:N6)</f>
        <v>24</v>
      </c>
    </row>
    <row r="7" spans="1:15" ht="15" customHeight="1">
      <c r="A7" s="4" t="s">
        <v>14</v>
      </c>
      <c r="B7" s="1"/>
      <c r="C7" s="1">
        <f>SUM(C8)</f>
        <v>0</v>
      </c>
      <c r="D7" s="1">
        <f t="shared" ref="D7:N7" si="0">SUM(D8)</f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>SUM(C7:N7)</f>
        <v>0</v>
      </c>
    </row>
    <row r="8" spans="1:15" ht="15" customHeight="1">
      <c r="A8" s="2" t="s">
        <v>48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</row>
    <row r="9" spans="1:15" ht="14.25" customHeight="1">
      <c r="A9" s="4" t="s">
        <v>16</v>
      </c>
      <c r="B9" s="1"/>
      <c r="C9" s="1">
        <f>SUM(C10)</f>
        <v>0</v>
      </c>
      <c r="D9" s="1">
        <f t="shared" ref="D9:O9" si="1">SUM(D10)</f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0</v>
      </c>
    </row>
    <row r="10" spans="1:15" ht="14.25" customHeight="1">
      <c r="A10" s="2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</row>
    <row r="11" spans="1:15" ht="13.5" customHeight="1">
      <c r="A11" s="4" t="s">
        <v>18</v>
      </c>
      <c r="B11" s="1"/>
      <c r="C11" s="1">
        <f>SUM(C12)</f>
        <v>0</v>
      </c>
      <c r="D11" s="1">
        <f t="shared" ref="D11:O11" si="2">SUM(D12)</f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</row>
    <row r="12" spans="1:15" ht="15" customHeight="1">
      <c r="A12" s="2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</row>
    <row r="13" spans="1:15" ht="15.75" customHeight="1">
      <c r="A13" s="4" t="s">
        <v>20</v>
      </c>
      <c r="B13" s="1"/>
      <c r="C13" s="1">
        <f>SUM(C14)</f>
        <v>0</v>
      </c>
      <c r="D13" s="1">
        <f t="shared" ref="D13:O13" si="3">SUM(D14)</f>
        <v>0</v>
      </c>
      <c r="E13" s="1">
        <f t="shared" si="3"/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  <c r="M13" s="1">
        <f t="shared" si="3"/>
        <v>0</v>
      </c>
      <c r="N13" s="1">
        <f t="shared" si="3"/>
        <v>0</v>
      </c>
      <c r="O13" s="1">
        <f t="shared" si="3"/>
        <v>0</v>
      </c>
    </row>
    <row r="14" spans="1:15" ht="15.75" customHeight="1">
      <c r="A14" s="2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</row>
    <row r="15" spans="1:15" ht="14.25" customHeight="1">
      <c r="A15" s="4" t="s">
        <v>22</v>
      </c>
      <c r="B15" s="1"/>
      <c r="C15" s="1">
        <f>SUM(C16)</f>
        <v>0</v>
      </c>
      <c r="D15" s="1">
        <f t="shared" ref="D15:O15" si="4">SUM(D16)</f>
        <v>0</v>
      </c>
      <c r="E15" s="1">
        <f t="shared" si="4"/>
        <v>0</v>
      </c>
      <c r="F15" s="1">
        <f t="shared" si="4"/>
        <v>0</v>
      </c>
      <c r="G15" s="1">
        <f t="shared" si="4"/>
        <v>0</v>
      </c>
      <c r="H15" s="1">
        <f t="shared" si="4"/>
        <v>0</v>
      </c>
      <c r="I15" s="1">
        <f t="shared" si="4"/>
        <v>0</v>
      </c>
      <c r="J15" s="1">
        <f t="shared" si="4"/>
        <v>0</v>
      </c>
      <c r="K15" s="1">
        <f t="shared" si="4"/>
        <v>0</v>
      </c>
      <c r="L15" s="1">
        <f t="shared" si="4"/>
        <v>0</v>
      </c>
      <c r="M15" s="1">
        <f t="shared" si="4"/>
        <v>0</v>
      </c>
      <c r="N15" s="1">
        <f t="shared" si="4"/>
        <v>0</v>
      </c>
      <c r="O15" s="1">
        <f t="shared" si="4"/>
        <v>0</v>
      </c>
    </row>
    <row r="16" spans="1:15" ht="13.5" customHeight="1">
      <c r="A16" s="2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"/>
    </row>
    <row r="17" spans="1:15" ht="16.5" customHeight="1">
      <c r="A17" s="4" t="s">
        <v>24</v>
      </c>
      <c r="B17" s="1"/>
      <c r="C17" s="1">
        <f>SUM(C18)</f>
        <v>0</v>
      </c>
      <c r="D17" s="1">
        <f t="shared" ref="D17:O17" si="5">SUM(D18)</f>
        <v>0</v>
      </c>
      <c r="E17" s="1">
        <f t="shared" si="5"/>
        <v>0</v>
      </c>
      <c r="F17" s="1">
        <f t="shared" si="5"/>
        <v>0</v>
      </c>
      <c r="G17" s="1">
        <f t="shared" si="5"/>
        <v>0</v>
      </c>
      <c r="H17" s="1">
        <f t="shared" si="5"/>
        <v>0</v>
      </c>
      <c r="I17" s="1">
        <f t="shared" si="5"/>
        <v>0</v>
      </c>
      <c r="J17" s="1">
        <f t="shared" si="5"/>
        <v>0</v>
      </c>
      <c r="K17" s="1">
        <f t="shared" si="5"/>
        <v>0</v>
      </c>
      <c r="L17" s="1">
        <f t="shared" si="5"/>
        <v>0</v>
      </c>
      <c r="M17" s="1">
        <f t="shared" si="5"/>
        <v>0</v>
      </c>
      <c r="N17" s="1">
        <f t="shared" si="5"/>
        <v>0</v>
      </c>
      <c r="O17" s="1">
        <f t="shared" si="5"/>
        <v>0</v>
      </c>
    </row>
    <row r="18" spans="1:15" ht="14.25" customHeight="1">
      <c r="A18" s="2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ht="15" customHeight="1">
      <c r="A19" s="4" t="s">
        <v>51</v>
      </c>
      <c r="B19" s="1"/>
      <c r="C19" s="1">
        <f>SUM(C20)</f>
        <v>0</v>
      </c>
      <c r="D19" s="1">
        <f t="shared" ref="D19:O19" si="6">SUM(D20)</f>
        <v>0</v>
      </c>
      <c r="E19" s="1">
        <f t="shared" si="6"/>
        <v>0</v>
      </c>
      <c r="F19" s="1">
        <f t="shared" si="6"/>
        <v>0</v>
      </c>
      <c r="G19" s="1">
        <f t="shared" si="6"/>
        <v>0</v>
      </c>
      <c r="H19" s="1">
        <f t="shared" si="6"/>
        <v>0</v>
      </c>
      <c r="I19" s="1">
        <f t="shared" si="6"/>
        <v>0</v>
      </c>
      <c r="J19" s="1">
        <f t="shared" si="6"/>
        <v>0</v>
      </c>
      <c r="K19" s="1">
        <f t="shared" si="6"/>
        <v>0</v>
      </c>
      <c r="L19" s="1">
        <f t="shared" si="6"/>
        <v>0</v>
      </c>
      <c r="M19" s="1">
        <f t="shared" si="6"/>
        <v>0</v>
      </c>
      <c r="N19" s="1">
        <f t="shared" si="6"/>
        <v>0</v>
      </c>
      <c r="O19" s="1">
        <f t="shared" si="6"/>
        <v>0</v>
      </c>
    </row>
    <row r="20" spans="1:15" ht="15" customHeight="1">
      <c r="A20" s="2" t="s">
        <v>46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5"/>
    </row>
    <row r="21" spans="1:15" ht="15.75" customHeight="1">
      <c r="A21" s="4" t="s">
        <v>52</v>
      </c>
      <c r="B21" s="1"/>
      <c r="C21" s="1">
        <f>SUM(C22)</f>
        <v>0</v>
      </c>
      <c r="D21" s="1">
        <f t="shared" ref="D21:O21" si="7">SUM(D22)</f>
        <v>0</v>
      </c>
      <c r="E21" s="1">
        <f t="shared" si="7"/>
        <v>0</v>
      </c>
      <c r="F21" s="1">
        <f t="shared" si="7"/>
        <v>0</v>
      </c>
      <c r="G21" s="1">
        <f t="shared" si="7"/>
        <v>0</v>
      </c>
      <c r="H21" s="1">
        <f t="shared" si="7"/>
        <v>0</v>
      </c>
      <c r="I21" s="1">
        <f t="shared" si="7"/>
        <v>0</v>
      </c>
      <c r="J21" s="1">
        <f t="shared" si="7"/>
        <v>0</v>
      </c>
      <c r="K21" s="1">
        <f t="shared" si="7"/>
        <v>0</v>
      </c>
      <c r="L21" s="1">
        <f t="shared" si="7"/>
        <v>0</v>
      </c>
      <c r="M21" s="1">
        <f t="shared" si="7"/>
        <v>0</v>
      </c>
      <c r="N21" s="1">
        <f t="shared" si="7"/>
        <v>0</v>
      </c>
      <c r="O21" s="1">
        <f t="shared" si="7"/>
        <v>0</v>
      </c>
    </row>
    <row r="22" spans="1:15" ht="14.25" customHeight="1">
      <c r="A22" s="2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</row>
    <row r="23" spans="1:15" ht="13.5" customHeight="1">
      <c r="A23" s="4" t="s">
        <v>44</v>
      </c>
      <c r="B23" s="1"/>
      <c r="C23" s="1">
        <f>SUM(C24)</f>
        <v>0</v>
      </c>
      <c r="D23" s="1">
        <f t="shared" ref="D23:O23" si="8">SUM(D24)</f>
        <v>0</v>
      </c>
      <c r="E23" s="1">
        <f t="shared" si="8"/>
        <v>0</v>
      </c>
      <c r="F23" s="1">
        <f t="shared" si="8"/>
        <v>0</v>
      </c>
      <c r="G23" s="1">
        <f t="shared" si="8"/>
        <v>0</v>
      </c>
      <c r="H23" s="1">
        <f t="shared" si="8"/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8"/>
        <v>0</v>
      </c>
      <c r="M23" s="1">
        <f t="shared" si="8"/>
        <v>0</v>
      </c>
      <c r="N23" s="1">
        <f t="shared" si="8"/>
        <v>0</v>
      </c>
      <c r="O23" s="1">
        <f t="shared" si="8"/>
        <v>0</v>
      </c>
    </row>
    <row r="24" spans="1:15" ht="14.25" customHeight="1">
      <c r="A24" s="2" t="s">
        <v>47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</row>
    <row r="25" spans="1:15" ht="18.75" customHeight="1">
      <c r="A25" s="2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5"/>
    </row>
    <row r="26" spans="1:15">
      <c r="A26" s="4" t="s">
        <v>33</v>
      </c>
      <c r="B26" s="5"/>
      <c r="C26" s="5">
        <f>SUM(C6+C7+C9+C11+C13+C15+C17+C19+C21+C23)</f>
        <v>2</v>
      </c>
      <c r="D26" s="5">
        <f t="shared" ref="D26:N26" si="9">SUM(D6+D7+D9+D11+D13+D15+D17+D19+D21+D23)</f>
        <v>2</v>
      </c>
      <c r="E26" s="5">
        <f t="shared" si="9"/>
        <v>2</v>
      </c>
      <c r="F26" s="5">
        <f t="shared" si="9"/>
        <v>2</v>
      </c>
      <c r="G26" s="5">
        <f t="shared" si="9"/>
        <v>2</v>
      </c>
      <c r="H26" s="5">
        <f t="shared" si="9"/>
        <v>2</v>
      </c>
      <c r="I26" s="5">
        <f t="shared" si="9"/>
        <v>2</v>
      </c>
      <c r="J26" s="5">
        <f t="shared" si="9"/>
        <v>2</v>
      </c>
      <c r="K26" s="5">
        <f t="shared" si="9"/>
        <v>2</v>
      </c>
      <c r="L26" s="5">
        <f t="shared" si="9"/>
        <v>2</v>
      </c>
      <c r="M26" s="5">
        <f t="shared" si="9"/>
        <v>2</v>
      </c>
      <c r="N26" s="5">
        <f t="shared" si="9"/>
        <v>2</v>
      </c>
      <c r="O26" s="5">
        <f>SUM(O6+O7+O9+O11+O13+O15+O17+O19+O21+O23)</f>
        <v>24</v>
      </c>
    </row>
  </sheetData>
  <mergeCells count="5">
    <mergeCell ref="O4:O5"/>
    <mergeCell ref="B3:M3"/>
    <mergeCell ref="A4:A5"/>
    <mergeCell ref="B4:B5"/>
    <mergeCell ref="C4:N4"/>
  </mergeCells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2:P25"/>
  <sheetViews>
    <sheetView tabSelected="1" workbookViewId="0">
      <selection activeCell="I17" sqref="I17"/>
    </sheetView>
  </sheetViews>
  <sheetFormatPr defaultRowHeight="15"/>
  <cols>
    <col min="1" max="1" width="2.5703125" customWidth="1"/>
    <col min="2" max="2" width="20.5703125" customWidth="1"/>
    <col min="3" max="3" width="7.5703125" customWidth="1"/>
    <col min="4" max="4" width="6.85546875" customWidth="1"/>
    <col min="5" max="5" width="6.140625" customWidth="1"/>
    <col min="6" max="6" width="6.7109375" customWidth="1"/>
    <col min="7" max="8" width="7" customWidth="1"/>
    <col min="9" max="9" width="7.28515625" customWidth="1"/>
    <col min="10" max="10" width="7.42578125" customWidth="1"/>
    <col min="11" max="11" width="7.85546875" customWidth="1"/>
    <col min="12" max="12" width="7.28515625" customWidth="1"/>
    <col min="13" max="13" width="7.5703125" customWidth="1"/>
    <col min="14" max="15" width="7.7109375" customWidth="1"/>
  </cols>
  <sheetData>
    <row r="2" spans="2:16" ht="18.75">
      <c r="C2" s="14" t="s">
        <v>65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6">
      <c r="B3" s="17"/>
      <c r="C3" s="19" t="s">
        <v>36</v>
      </c>
      <c r="D3" s="21" t="s">
        <v>0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15" t="s">
        <v>33</v>
      </c>
    </row>
    <row r="4" spans="2:16">
      <c r="B4" s="18"/>
      <c r="C4" s="20"/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16"/>
    </row>
    <row r="5" spans="2:16" ht="14.25" customHeight="1">
      <c r="B5" s="4" t="s">
        <v>13</v>
      </c>
      <c r="C5" s="1">
        <v>167.65</v>
      </c>
      <c r="D5" s="7">
        <f ca="1">ВУЖКГ!C6*'ВУЖКГ грн.'!C5</f>
        <v>335.3</v>
      </c>
      <c r="E5" s="7">
        <f ca="1">ВУЖКГ!D6*'ВУЖКГ грн.'!C5</f>
        <v>335.3</v>
      </c>
      <c r="F5" s="7">
        <f ca="1">ВУЖКГ!E6*'ВУЖКГ грн.'!C5</f>
        <v>335.3</v>
      </c>
      <c r="G5" s="7">
        <f ca="1">ВУЖКГ!F6*'ВУЖКГ грн.'!C5</f>
        <v>335.3</v>
      </c>
      <c r="H5" s="7">
        <f ca="1">ВУЖКГ!H6*'ВУЖКГ грн.'!C5</f>
        <v>335.3</v>
      </c>
      <c r="I5" s="7">
        <f ca="1">ВУЖКГ!H6*'ВУЖКГ грн.'!C5</f>
        <v>335.3</v>
      </c>
      <c r="J5" s="7">
        <f ca="1">ВУЖКГ!I6*'ВУЖКГ грн.'!C5</f>
        <v>335.3</v>
      </c>
      <c r="K5" s="7">
        <f ca="1">ВУЖКГ!J6*'ВУЖКГ грн.'!C5</f>
        <v>335.3</v>
      </c>
      <c r="L5" s="7">
        <f ca="1">ВУЖКГ!K6*'ВУЖКГ грн.'!C5</f>
        <v>335.3</v>
      </c>
      <c r="M5" s="7">
        <f ca="1">ВУЖКГ!L6*'ВУЖКГ грн.'!C5</f>
        <v>335.3</v>
      </c>
      <c r="N5" s="7">
        <f ca="1">ВУЖКГ!M6*'ВУЖКГ грн.'!C5</f>
        <v>335.3</v>
      </c>
      <c r="O5" s="7">
        <f ca="1">ВУЖКГ!N6*'ВУЖКГ грн.'!C5</f>
        <v>335.3</v>
      </c>
      <c r="P5" s="9">
        <f>SUM(D5:O5)</f>
        <v>4023.6000000000008</v>
      </c>
    </row>
    <row r="6" spans="2:16" ht="18" customHeight="1">
      <c r="B6" s="4" t="s">
        <v>14</v>
      </c>
      <c r="C6" s="1"/>
      <c r="D6" s="1">
        <f>SUM(D7)</f>
        <v>0</v>
      </c>
      <c r="E6" s="1">
        <f t="shared" ref="E6:P6" si="0">SUM(E7)</f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</row>
    <row r="7" spans="2:16" ht="17.25" customHeight="1">
      <c r="B7" s="2" t="s">
        <v>48</v>
      </c>
      <c r="C7" s="1"/>
      <c r="D7" s="7">
        <f ca="1">тепло!D8*грн.теп!C9</f>
        <v>0</v>
      </c>
      <c r="E7" s="7">
        <f ca="1">тепло!E8*грн.теп!C9</f>
        <v>0</v>
      </c>
      <c r="F7" s="7">
        <f ca="1">тепло!F8*грн.теп!C9</f>
        <v>0</v>
      </c>
      <c r="G7" s="7">
        <f ca="1">тепло!G8*грн.теп!C9</f>
        <v>0</v>
      </c>
      <c r="H7" s="7">
        <f ca="1">тепло!H8*грн.теп!C9</f>
        <v>0</v>
      </c>
      <c r="I7" s="7">
        <f ca="1">тепло!I8*грн.теп!C9</f>
        <v>0</v>
      </c>
      <c r="J7" s="7">
        <f ca="1">тепло!J8*грн.теп!C9</f>
        <v>0</v>
      </c>
      <c r="K7" s="7">
        <f ca="1">тепло!K8*грн.теп!C9</f>
        <v>0</v>
      </c>
      <c r="L7" s="7">
        <f ca="1">тепло!L8*грн.теп!C9</f>
        <v>0</v>
      </c>
      <c r="M7" s="7">
        <f ca="1">тепло!M8*грн.теп!C9</f>
        <v>0</v>
      </c>
      <c r="N7" s="7">
        <f ca="1">тепло!N8*грн.теп!C9</f>
        <v>0</v>
      </c>
      <c r="O7" s="7">
        <f ca="1">тепло!O8*грн.теп!C9</f>
        <v>0</v>
      </c>
      <c r="P7" s="5">
        <f t="shared" ref="P7:P24" si="1">SUM(D7:O7)</f>
        <v>0</v>
      </c>
    </row>
    <row r="8" spans="2:16" ht="15" customHeight="1">
      <c r="B8" s="4" t="s">
        <v>16</v>
      </c>
      <c r="C8" s="1"/>
      <c r="D8" s="1"/>
      <c r="E8" s="1">
        <f t="shared" ref="E8:P8" si="2">SUM(E9)</f>
        <v>0</v>
      </c>
      <c r="F8" s="1">
        <f t="shared" si="2"/>
        <v>0</v>
      </c>
      <c r="G8" s="1">
        <f t="shared" si="2"/>
        <v>0</v>
      </c>
      <c r="H8" s="1">
        <f t="shared" si="2"/>
        <v>0</v>
      </c>
      <c r="I8" s="1">
        <f t="shared" si="2"/>
        <v>0</v>
      </c>
      <c r="J8" s="1">
        <f t="shared" si="2"/>
        <v>0</v>
      </c>
      <c r="K8" s="1">
        <f t="shared" si="2"/>
        <v>0</v>
      </c>
      <c r="L8" s="1">
        <f t="shared" si="2"/>
        <v>0</v>
      </c>
      <c r="M8" s="1">
        <f t="shared" si="2"/>
        <v>0</v>
      </c>
      <c r="N8" s="1">
        <f t="shared" si="2"/>
        <v>0</v>
      </c>
      <c r="O8" s="1">
        <f t="shared" si="2"/>
        <v>0</v>
      </c>
      <c r="P8" s="1">
        <f t="shared" si="2"/>
        <v>0</v>
      </c>
    </row>
    <row r="9" spans="2:16" ht="15.75" customHeight="1">
      <c r="B9" s="2" t="s">
        <v>17</v>
      </c>
      <c r="C9" s="1"/>
      <c r="D9" s="7">
        <f ca="1">тепло!D10*грн.теп!C11</f>
        <v>0</v>
      </c>
      <c r="E9" s="7">
        <f ca="1">тепло!E10*грн.теп!C11</f>
        <v>0</v>
      </c>
      <c r="F9" s="7">
        <f ca="1">тепло!F10*грн.теп!C11</f>
        <v>0</v>
      </c>
      <c r="G9" s="7">
        <f ca="1">тепло!G10*грн.теп!C11</f>
        <v>0</v>
      </c>
      <c r="H9" s="7">
        <f ca="1">тепло!H10*грн.теп!C11</f>
        <v>0</v>
      </c>
      <c r="I9" s="7">
        <f ca="1">тепло!I10*грн.теп!C11</f>
        <v>0</v>
      </c>
      <c r="J9" s="7">
        <f ca="1">тепло!J10*грн.теп!C11</f>
        <v>0</v>
      </c>
      <c r="K9" s="7">
        <f ca="1">тепло!K10*грн.теп!C11</f>
        <v>0</v>
      </c>
      <c r="L9" s="7">
        <f ca="1">тепло!L10*грн.теп!C11</f>
        <v>0</v>
      </c>
      <c r="M9" s="7">
        <f ca="1">тепло!M10*грн.теп!C11</f>
        <v>0</v>
      </c>
      <c r="N9" s="7">
        <f ca="1">тепло!N10*грн.теп!C11</f>
        <v>0</v>
      </c>
      <c r="O9" s="7">
        <f ca="1">тепло!O10*грн.теп!C11</f>
        <v>0</v>
      </c>
      <c r="P9" s="5">
        <f t="shared" si="1"/>
        <v>0</v>
      </c>
    </row>
    <row r="10" spans="2:16" ht="13.5" customHeight="1">
      <c r="B10" s="4" t="s">
        <v>18</v>
      </c>
      <c r="C10" s="1"/>
      <c r="D10" s="1">
        <f ca="1">SUM(D11)</f>
        <v>0</v>
      </c>
      <c r="E10" s="1">
        <f t="shared" ref="E10:P10" si="3">SUM(E11)</f>
        <v>0</v>
      </c>
      <c r="F10" s="1">
        <f t="shared" si="3"/>
        <v>0</v>
      </c>
      <c r="G10" s="1">
        <f t="shared" si="3"/>
        <v>0</v>
      </c>
      <c r="H10" s="1">
        <f t="shared" si="3"/>
        <v>0</v>
      </c>
      <c r="I10" s="1">
        <f t="shared" si="3"/>
        <v>0</v>
      </c>
      <c r="J10" s="1">
        <f t="shared" si="3"/>
        <v>0</v>
      </c>
      <c r="K10" s="1">
        <f t="shared" si="3"/>
        <v>0</v>
      </c>
      <c r="L10" s="1">
        <f t="shared" si="3"/>
        <v>0</v>
      </c>
      <c r="M10" s="1">
        <f t="shared" si="3"/>
        <v>0</v>
      </c>
      <c r="N10" s="1">
        <f t="shared" si="3"/>
        <v>0</v>
      </c>
      <c r="O10" s="1">
        <f t="shared" si="3"/>
        <v>0</v>
      </c>
      <c r="P10" s="1">
        <f t="shared" si="3"/>
        <v>0</v>
      </c>
    </row>
    <row r="11" spans="2:16" ht="15" customHeight="1">
      <c r="B11" s="2" t="s">
        <v>19</v>
      </c>
      <c r="C11" s="1"/>
      <c r="D11" s="7">
        <f ca="1">тепло!D12*грн.теп!C13</f>
        <v>0</v>
      </c>
      <c r="E11" s="7">
        <f ca="1">тепло!E12*грн.теп!C13</f>
        <v>0</v>
      </c>
      <c r="F11" s="7">
        <f ca="1">тепло!F12*грн.теп!C13</f>
        <v>0</v>
      </c>
      <c r="G11" s="7">
        <f ca="1">тепло!G12*грн.теп!C13</f>
        <v>0</v>
      </c>
      <c r="H11" s="7">
        <f ca="1">тепло!H12*грн.теп!C13</f>
        <v>0</v>
      </c>
      <c r="I11" s="7">
        <f ca="1">тепло!I12*грн.теп!C13</f>
        <v>0</v>
      </c>
      <c r="J11" s="7">
        <f ca="1">тепло!J12*грн.теп!C13</f>
        <v>0</v>
      </c>
      <c r="K11" s="7">
        <f ca="1">тепло!K12*грн.теп!C13</f>
        <v>0</v>
      </c>
      <c r="L11" s="7">
        <f ca="1">тепло!L12*грн.теп!C13</f>
        <v>0</v>
      </c>
      <c r="M11" s="7">
        <f ca="1">тепло!M12*грн.теп!C13</f>
        <v>0</v>
      </c>
      <c r="N11" s="7">
        <f ca="1">тепло!N12*грн.теп!C13</f>
        <v>0</v>
      </c>
      <c r="O11" s="7">
        <f ca="1">тепло!O12*грн.теп!C13</f>
        <v>0</v>
      </c>
      <c r="P11" s="11">
        <f t="shared" si="1"/>
        <v>0</v>
      </c>
    </row>
    <row r="12" spans="2:16" ht="14.25" customHeight="1">
      <c r="B12" s="4" t="s">
        <v>20</v>
      </c>
      <c r="C12" s="1"/>
      <c r="D12" s="1">
        <f ca="1">SUM(D13)</f>
        <v>0</v>
      </c>
      <c r="E12" s="1">
        <f t="shared" ref="E12:P12" si="4">SUM(E13)</f>
        <v>0</v>
      </c>
      <c r="F12" s="1">
        <f t="shared" si="4"/>
        <v>0</v>
      </c>
      <c r="G12" s="1">
        <f t="shared" si="4"/>
        <v>0</v>
      </c>
      <c r="H12" s="1">
        <f t="shared" si="4"/>
        <v>0</v>
      </c>
      <c r="I12" s="1">
        <f t="shared" si="4"/>
        <v>0</v>
      </c>
      <c r="J12" s="1">
        <f t="shared" si="4"/>
        <v>0</v>
      </c>
      <c r="K12" s="1">
        <f t="shared" si="4"/>
        <v>0</v>
      </c>
      <c r="L12" s="1">
        <f t="shared" si="4"/>
        <v>0</v>
      </c>
      <c r="M12" s="1">
        <f t="shared" si="4"/>
        <v>0</v>
      </c>
      <c r="N12" s="1">
        <f t="shared" si="4"/>
        <v>0</v>
      </c>
      <c r="O12" s="1">
        <f t="shared" si="4"/>
        <v>0</v>
      </c>
      <c r="P12" s="1">
        <f t="shared" si="4"/>
        <v>0</v>
      </c>
    </row>
    <row r="13" spans="2:16" ht="15" customHeight="1">
      <c r="B13" s="2" t="s">
        <v>21</v>
      </c>
      <c r="C13" s="1"/>
      <c r="D13" s="7">
        <f ca="1">тепло!D14*грн.теп!C15</f>
        <v>0</v>
      </c>
      <c r="E13" s="7">
        <f ca="1">тепло!E14*грн.теп!C15</f>
        <v>0</v>
      </c>
      <c r="F13" s="7">
        <f ca="1">тепло!F14*грн.теп!C15</f>
        <v>0</v>
      </c>
      <c r="G13" s="7">
        <f ca="1">тепло!G14*грн.теп!C15</f>
        <v>0</v>
      </c>
      <c r="H13" s="7">
        <f ca="1">тепло!H14*грн.теп!C15</f>
        <v>0</v>
      </c>
      <c r="I13" s="7">
        <f ca="1">тепло!I14*грн.теп!C15</f>
        <v>0</v>
      </c>
      <c r="J13" s="7">
        <f ca="1">тепло!J14*грн.теп!C15</f>
        <v>0</v>
      </c>
      <c r="K13" s="7">
        <f ca="1">тепло!K14*грн.теп!C15</f>
        <v>0</v>
      </c>
      <c r="L13" s="7">
        <f ca="1">тепло!L14*грн.теп!C15</f>
        <v>0</v>
      </c>
      <c r="M13" s="7">
        <f ca="1">тепло!M14*грн.теп!C15</f>
        <v>0</v>
      </c>
      <c r="N13" s="7">
        <f ca="1">тепло!N14*грн.теп!C15</f>
        <v>0</v>
      </c>
      <c r="O13" s="7">
        <f ca="1">тепло!O14*грн.теп!C15</f>
        <v>0</v>
      </c>
      <c r="P13" s="5">
        <f t="shared" si="1"/>
        <v>0</v>
      </c>
    </row>
    <row r="14" spans="2:16" ht="15.75" customHeight="1">
      <c r="B14" s="4" t="s">
        <v>22</v>
      </c>
      <c r="C14" s="1"/>
      <c r="D14" s="1">
        <f ca="1">SUM(D15)</f>
        <v>0</v>
      </c>
      <c r="E14" s="1">
        <f t="shared" ref="E14:P14" si="5">SUM(E15)</f>
        <v>0</v>
      </c>
      <c r="F14" s="1">
        <f t="shared" si="5"/>
        <v>0</v>
      </c>
      <c r="G14" s="1">
        <f t="shared" si="5"/>
        <v>0</v>
      </c>
      <c r="H14" s="1">
        <f t="shared" si="5"/>
        <v>0</v>
      </c>
      <c r="I14" s="1">
        <f t="shared" si="5"/>
        <v>0</v>
      </c>
      <c r="J14" s="1">
        <f t="shared" si="5"/>
        <v>0</v>
      </c>
      <c r="K14" s="1">
        <f t="shared" si="5"/>
        <v>0</v>
      </c>
      <c r="L14" s="1">
        <f t="shared" si="5"/>
        <v>0</v>
      </c>
      <c r="M14" s="1">
        <f t="shared" si="5"/>
        <v>0</v>
      </c>
      <c r="N14" s="1">
        <f t="shared" si="5"/>
        <v>0</v>
      </c>
      <c r="O14" s="1">
        <f t="shared" si="5"/>
        <v>0</v>
      </c>
      <c r="P14" s="1">
        <f t="shared" si="5"/>
        <v>0</v>
      </c>
    </row>
    <row r="15" spans="2:16" ht="15.75" customHeight="1">
      <c r="B15" s="2" t="s">
        <v>23</v>
      </c>
      <c r="C15" s="1"/>
      <c r="D15" s="7">
        <f ca="1">тепло!D16*грн.теп!C17</f>
        <v>0</v>
      </c>
      <c r="E15" s="7">
        <f ca="1">тепло!E16*грн.теп!C17</f>
        <v>0</v>
      </c>
      <c r="F15" s="7">
        <f ca="1">тепло!F16*грн.теп!C17</f>
        <v>0</v>
      </c>
      <c r="G15" s="7">
        <f ca="1">тепло!G16*грн.теп!C17</f>
        <v>0</v>
      </c>
      <c r="H15" s="7">
        <f ca="1">тепло!H16*грн.теп!C17</f>
        <v>0</v>
      </c>
      <c r="I15" s="7">
        <f ca="1">тепло!I16*грн.теп!C17</f>
        <v>0</v>
      </c>
      <c r="J15" s="7">
        <f ca="1">тепло!J16*грн.теп!C17</f>
        <v>0</v>
      </c>
      <c r="K15" s="7">
        <f ca="1">тепло!K16*грн.теп!C17</f>
        <v>0</v>
      </c>
      <c r="L15" s="7">
        <f ca="1">тепло!L16*грн.теп!C17</f>
        <v>0</v>
      </c>
      <c r="M15" s="7">
        <f ca="1">тепло!M16*грн.теп!C17</f>
        <v>0</v>
      </c>
      <c r="N15" s="7">
        <f ca="1">тепло!N16*грн.теп!C17</f>
        <v>0</v>
      </c>
      <c r="O15" s="7">
        <f ca="1">тепло!O16*грн.теп!C17</f>
        <v>0</v>
      </c>
      <c r="P15" s="5">
        <f t="shared" si="1"/>
        <v>0</v>
      </c>
    </row>
    <row r="16" spans="2:16" ht="15" customHeight="1">
      <c r="B16" s="4" t="s">
        <v>24</v>
      </c>
      <c r="C16" s="1"/>
      <c r="D16" s="1">
        <f ca="1">SUM(D17)</f>
        <v>0</v>
      </c>
      <c r="E16" s="1">
        <f t="shared" ref="E16:P16" si="6">SUM(E17)</f>
        <v>0</v>
      </c>
      <c r="F16" s="1">
        <f t="shared" si="6"/>
        <v>0</v>
      </c>
      <c r="G16" s="1">
        <f t="shared" si="6"/>
        <v>0</v>
      </c>
      <c r="H16" s="1">
        <f t="shared" si="6"/>
        <v>0</v>
      </c>
      <c r="I16" s="1">
        <f t="shared" si="6"/>
        <v>0</v>
      </c>
      <c r="J16" s="1">
        <f t="shared" si="6"/>
        <v>0</v>
      </c>
      <c r="K16" s="1">
        <f t="shared" si="6"/>
        <v>0</v>
      </c>
      <c r="L16" s="1">
        <f t="shared" si="6"/>
        <v>0</v>
      </c>
      <c r="M16" s="1">
        <f t="shared" si="6"/>
        <v>0</v>
      </c>
      <c r="N16" s="1">
        <f t="shared" si="6"/>
        <v>0</v>
      </c>
      <c r="O16" s="1">
        <f t="shared" si="6"/>
        <v>0</v>
      </c>
      <c r="P16" s="1">
        <f t="shared" si="6"/>
        <v>0</v>
      </c>
    </row>
    <row r="17" spans="2:16" ht="13.5" customHeight="1">
      <c r="B17" s="2" t="s">
        <v>25</v>
      </c>
      <c r="C17" s="1"/>
      <c r="D17" s="7">
        <f ca="1">тепло!D18*грн.теп!C19</f>
        <v>0</v>
      </c>
      <c r="E17" s="7">
        <f ca="1">тепло!E18*грн.теп!C19</f>
        <v>0</v>
      </c>
      <c r="F17" s="7">
        <f ca="1">тепло!F18*грн.теп!C19</f>
        <v>0</v>
      </c>
      <c r="G17" s="7">
        <f ca="1">тепло!G18*грн.теп!C19</f>
        <v>0</v>
      </c>
      <c r="H17" s="7">
        <f ca="1">тепло!H18*грн.теп!C19</f>
        <v>0</v>
      </c>
      <c r="I17" s="7">
        <f ca="1">тепло!I18*грн.теп!C19</f>
        <v>0</v>
      </c>
      <c r="J17" s="7">
        <f ca="1">тепло!J18*грн.теп!C19</f>
        <v>0</v>
      </c>
      <c r="K17" s="7">
        <f ca="1">тепло!K18*грн.теп!C19</f>
        <v>0</v>
      </c>
      <c r="L17" s="7">
        <f ca="1">тепло!L18*грн.теп!C19</f>
        <v>0</v>
      </c>
      <c r="M17" s="7">
        <f ca="1">тепло!M18*грн.теп!C19</f>
        <v>0</v>
      </c>
      <c r="N17" s="7">
        <f ca="1">тепло!N18*грн.теп!C19</f>
        <v>0</v>
      </c>
      <c r="O17" s="7">
        <f ca="1">тепло!O18*грн.теп!C19</f>
        <v>0</v>
      </c>
      <c r="P17" s="5">
        <f t="shared" si="1"/>
        <v>0</v>
      </c>
    </row>
    <row r="18" spans="2:16" ht="15.75" customHeight="1">
      <c r="B18" s="4" t="s">
        <v>51</v>
      </c>
      <c r="C18" s="1"/>
      <c r="D18" s="1">
        <f ca="1">SUM(D19)</f>
        <v>0</v>
      </c>
      <c r="E18" s="1">
        <f t="shared" ref="E18:P18" si="7">SUM(E19)</f>
        <v>0</v>
      </c>
      <c r="F18" s="1">
        <f t="shared" si="7"/>
        <v>0</v>
      </c>
      <c r="G18" s="1">
        <f t="shared" si="7"/>
        <v>0</v>
      </c>
      <c r="H18" s="1">
        <f t="shared" si="7"/>
        <v>0</v>
      </c>
      <c r="I18" s="1">
        <f t="shared" si="7"/>
        <v>0</v>
      </c>
      <c r="J18" s="1">
        <f t="shared" si="7"/>
        <v>0</v>
      </c>
      <c r="K18" s="1">
        <f t="shared" si="7"/>
        <v>0</v>
      </c>
      <c r="L18" s="1">
        <f t="shared" si="7"/>
        <v>0</v>
      </c>
      <c r="M18" s="1">
        <f t="shared" si="7"/>
        <v>0</v>
      </c>
      <c r="N18" s="1">
        <f t="shared" si="7"/>
        <v>0</v>
      </c>
      <c r="O18" s="1">
        <f t="shared" si="7"/>
        <v>0</v>
      </c>
      <c r="P18" s="1">
        <f t="shared" si="7"/>
        <v>0</v>
      </c>
    </row>
    <row r="19" spans="2:16" ht="13.5" customHeight="1">
      <c r="B19" s="2" t="s">
        <v>46</v>
      </c>
      <c r="C19" s="1"/>
      <c r="D19" s="7">
        <f ca="1">тепло!D20*грн.теп!C21</f>
        <v>0</v>
      </c>
      <c r="E19" s="7">
        <f ca="1">тепло!E20*грн.теп!C21</f>
        <v>0</v>
      </c>
      <c r="F19" s="7">
        <f ca="1">тепло!F20*грн.теп!C21</f>
        <v>0</v>
      </c>
      <c r="G19" s="7">
        <f ca="1">тепло!G20*грн.теп!C21</f>
        <v>0</v>
      </c>
      <c r="H19" s="7">
        <f ca="1">тепло!H20*грн.теп!C21</f>
        <v>0</v>
      </c>
      <c r="I19" s="7">
        <f ca="1">тепло!I20*грн.теп!C21</f>
        <v>0</v>
      </c>
      <c r="J19" s="7">
        <f ca="1">тепло!J20*грн.теп!C21</f>
        <v>0</v>
      </c>
      <c r="K19" s="7">
        <f ca="1">тепло!K20*грн.теп!C21</f>
        <v>0</v>
      </c>
      <c r="L19" s="7">
        <f ca="1">тепло!L20*грн.теп!C21</f>
        <v>0</v>
      </c>
      <c r="M19" s="7">
        <f ca="1">тепло!M20*грн.теп!C21</f>
        <v>0</v>
      </c>
      <c r="N19" s="7">
        <f ca="1">тепло!N20*грн.теп!C21</f>
        <v>0</v>
      </c>
      <c r="O19" s="7">
        <f ca="1">тепло!O20*грн.теп!C21</f>
        <v>0</v>
      </c>
      <c r="P19" s="5">
        <f t="shared" si="1"/>
        <v>0</v>
      </c>
    </row>
    <row r="20" spans="2:16" ht="15" customHeight="1">
      <c r="B20" s="4" t="s">
        <v>52</v>
      </c>
      <c r="C20" s="1"/>
      <c r="D20" s="1">
        <f ca="1">SUM(D21)</f>
        <v>0</v>
      </c>
      <c r="E20" s="1">
        <f t="shared" ref="E20:P20" si="8">SUM(E21)</f>
        <v>0</v>
      </c>
      <c r="F20" s="1">
        <f t="shared" si="8"/>
        <v>0</v>
      </c>
      <c r="G20" s="1">
        <f t="shared" si="8"/>
        <v>0</v>
      </c>
      <c r="H20" s="1">
        <f t="shared" si="8"/>
        <v>0</v>
      </c>
      <c r="I20" s="1">
        <f t="shared" si="8"/>
        <v>0</v>
      </c>
      <c r="J20" s="1">
        <f t="shared" si="8"/>
        <v>0</v>
      </c>
      <c r="K20" s="1">
        <f t="shared" si="8"/>
        <v>0</v>
      </c>
      <c r="L20" s="1">
        <f t="shared" si="8"/>
        <v>0</v>
      </c>
      <c r="M20" s="1">
        <f t="shared" si="8"/>
        <v>0</v>
      </c>
      <c r="N20" s="1">
        <f t="shared" si="8"/>
        <v>0</v>
      </c>
      <c r="O20" s="1">
        <f t="shared" si="8"/>
        <v>0</v>
      </c>
      <c r="P20" s="1">
        <f t="shared" si="8"/>
        <v>0</v>
      </c>
    </row>
    <row r="21" spans="2:16" ht="15" customHeight="1">
      <c r="B21" s="2" t="s">
        <v>29</v>
      </c>
      <c r="C21" s="1"/>
      <c r="D21" s="7">
        <f ca="1">тепло!D22*грн.теп!C23</f>
        <v>0</v>
      </c>
      <c r="E21" s="7">
        <f ca="1">тепло!E22*грн.теп!C23</f>
        <v>0</v>
      </c>
      <c r="F21" s="7">
        <f ca="1">тепло!F22*грн.теп!C23</f>
        <v>0</v>
      </c>
      <c r="G21" s="7">
        <f ca="1">тепло!G22*грн.теп!C23</f>
        <v>0</v>
      </c>
      <c r="H21" s="7">
        <f ca="1">тепло!H22*грн.теп!C23</f>
        <v>0</v>
      </c>
      <c r="I21" s="7">
        <f ca="1">тепло!I22*грн.теп!C23</f>
        <v>0</v>
      </c>
      <c r="J21" s="7">
        <f ca="1">тепло!J22*грн.теп!C23</f>
        <v>0</v>
      </c>
      <c r="K21" s="7">
        <f ca="1">тепло!K22*грн.теп!C23</f>
        <v>0</v>
      </c>
      <c r="L21" s="7">
        <f ca="1">тепло!L22*грн.теп!C23</f>
        <v>0</v>
      </c>
      <c r="M21" s="7">
        <f ca="1">тепло!M22*грн.теп!C23</f>
        <v>0</v>
      </c>
      <c r="N21" s="7">
        <f ca="1">тепло!N22*грн.теп!C23</f>
        <v>0</v>
      </c>
      <c r="O21" s="7">
        <f ca="1">тепло!O22*грн.теп!C23</f>
        <v>0</v>
      </c>
      <c r="P21" s="5">
        <f t="shared" si="1"/>
        <v>0</v>
      </c>
    </row>
    <row r="22" spans="2:16" ht="15" customHeight="1">
      <c r="B22" s="4" t="s">
        <v>44</v>
      </c>
      <c r="C22" s="1"/>
      <c r="D22" s="1">
        <f ca="1">SUM(D23+D24)</f>
        <v>0</v>
      </c>
      <c r="E22" s="1">
        <f t="shared" ref="E22:P22" si="9">SUM(E23+E24)</f>
        <v>0</v>
      </c>
      <c r="F22" s="1">
        <f t="shared" si="9"/>
        <v>0</v>
      </c>
      <c r="G22" s="1">
        <f t="shared" si="9"/>
        <v>0</v>
      </c>
      <c r="H22" s="1">
        <f t="shared" si="9"/>
        <v>0</v>
      </c>
      <c r="I22" s="1">
        <f t="shared" si="9"/>
        <v>0</v>
      </c>
      <c r="J22" s="1">
        <f t="shared" si="9"/>
        <v>0</v>
      </c>
      <c r="K22" s="1">
        <f t="shared" si="9"/>
        <v>0</v>
      </c>
      <c r="L22" s="1">
        <f t="shared" si="9"/>
        <v>0</v>
      </c>
      <c r="M22" s="1">
        <f t="shared" si="9"/>
        <v>0</v>
      </c>
      <c r="N22" s="1">
        <f t="shared" si="9"/>
        <v>0</v>
      </c>
      <c r="O22" s="1">
        <f t="shared" si="9"/>
        <v>0</v>
      </c>
      <c r="P22" s="1">
        <f t="shared" si="9"/>
        <v>0</v>
      </c>
    </row>
    <row r="23" spans="2:16" ht="14.25" customHeight="1">
      <c r="B23" s="2" t="s">
        <v>47</v>
      </c>
      <c r="C23" s="1"/>
      <c r="D23" s="7">
        <f ca="1">тепло!D24*грн.теп!C25</f>
        <v>0</v>
      </c>
      <c r="E23" s="7">
        <f ca="1">тепло!E24*грн.теп!C25</f>
        <v>0</v>
      </c>
      <c r="F23" s="7">
        <f ca="1">тепло!F24*грн.теп!C25</f>
        <v>0</v>
      </c>
      <c r="G23" s="7">
        <f ca="1">тепло!G24*грн.теп!C25</f>
        <v>0</v>
      </c>
      <c r="H23" s="7">
        <f ca="1">тепло!H24*грн.теп!C25</f>
        <v>0</v>
      </c>
      <c r="I23" s="7">
        <f ca="1">тепло!I24*грн.теп!C25</f>
        <v>0</v>
      </c>
      <c r="J23" s="7">
        <f ca="1">тепло!J24*грн.теп!C25</f>
        <v>0</v>
      </c>
      <c r="K23" s="7">
        <f ca="1">тепло!K24*грн.теп!C25</f>
        <v>0</v>
      </c>
      <c r="L23" s="7">
        <f ca="1">тепло!L24*грн.теп!C25</f>
        <v>0</v>
      </c>
      <c r="M23" s="7">
        <f ca="1">тепло!M24*грн.теп!C25</f>
        <v>0</v>
      </c>
      <c r="N23" s="7">
        <f ca="1">тепло!N24*грн.теп!C25</f>
        <v>0</v>
      </c>
      <c r="O23" s="7">
        <f ca="1">тепло!O24*грн.теп!C25</f>
        <v>0</v>
      </c>
      <c r="P23" s="5">
        <f t="shared" si="1"/>
        <v>0</v>
      </c>
    </row>
    <row r="24" spans="2:16" ht="17.25" customHeight="1">
      <c r="B24" s="2" t="s">
        <v>32</v>
      </c>
      <c r="C24" s="1"/>
      <c r="D24" s="7">
        <f ca="1">тепло!D25*грн.теп!C26</f>
        <v>0</v>
      </c>
      <c r="E24" s="7">
        <f ca="1">тепло!E25*грн.теп!C26</f>
        <v>0</v>
      </c>
      <c r="F24" s="7">
        <f ca="1">тепло!F25*грн.теп!C26</f>
        <v>0</v>
      </c>
      <c r="G24" s="7">
        <f ca="1">тепло!G25*грн.теп!C26</f>
        <v>0</v>
      </c>
      <c r="H24" s="7">
        <f ca="1">тепло!H25*грн.теп!C26</f>
        <v>0</v>
      </c>
      <c r="I24" s="7">
        <f ca="1">тепло!I25*грн.теп!C26</f>
        <v>0</v>
      </c>
      <c r="J24" s="7">
        <f ca="1">тепло!J25*грн.теп!C26</f>
        <v>0</v>
      </c>
      <c r="K24" s="7">
        <f ca="1">тепло!K25*грн.теп!C26</f>
        <v>0</v>
      </c>
      <c r="L24" s="7">
        <f ca="1">тепло!L25*грн.теп!C26</f>
        <v>0</v>
      </c>
      <c r="M24" s="7">
        <f ca="1">тепло!M25*грн.теп!C26</f>
        <v>0</v>
      </c>
      <c r="N24" s="7">
        <f ca="1">тепло!N25*грн.теп!C26</f>
        <v>0</v>
      </c>
      <c r="O24" s="7">
        <f ca="1">тепло!O25*грн.теп!C26</f>
        <v>0</v>
      </c>
      <c r="P24" s="5">
        <f t="shared" si="1"/>
        <v>0</v>
      </c>
    </row>
    <row r="25" spans="2:16">
      <c r="B25" s="4" t="s">
        <v>33</v>
      </c>
      <c r="C25" s="5"/>
      <c r="D25" s="7">
        <f>SUM(D5+D6+D8+D10+D12+D14+D16+D18+D20+D22)</f>
        <v>335.3</v>
      </c>
      <c r="E25" s="7">
        <f t="shared" ref="E25:O25" si="10">SUM(E5+E6+E8+E10+E12+E14+E16+E18+E20+E22)</f>
        <v>335.3</v>
      </c>
      <c r="F25" s="7">
        <f t="shared" si="10"/>
        <v>335.3</v>
      </c>
      <c r="G25" s="7">
        <f t="shared" si="10"/>
        <v>335.3</v>
      </c>
      <c r="H25" s="7">
        <f t="shared" si="10"/>
        <v>335.3</v>
      </c>
      <c r="I25" s="7">
        <f t="shared" si="10"/>
        <v>335.3</v>
      </c>
      <c r="J25" s="7">
        <f t="shared" si="10"/>
        <v>335.3</v>
      </c>
      <c r="K25" s="7">
        <f t="shared" si="10"/>
        <v>335.3</v>
      </c>
      <c r="L25" s="7">
        <f t="shared" si="10"/>
        <v>335.3</v>
      </c>
      <c r="M25" s="7">
        <f t="shared" si="10"/>
        <v>335.3</v>
      </c>
      <c r="N25" s="7">
        <f t="shared" si="10"/>
        <v>335.3</v>
      </c>
      <c r="O25" s="7">
        <f t="shared" si="10"/>
        <v>335.3</v>
      </c>
      <c r="P25" s="7">
        <f>SUM(P5+P6+P8+P10+P12+P14+P16+P18+P20+P22)</f>
        <v>4023.6000000000008</v>
      </c>
    </row>
  </sheetData>
  <mergeCells count="5">
    <mergeCell ref="P3:P4"/>
    <mergeCell ref="C2:N2"/>
    <mergeCell ref="B3:B4"/>
    <mergeCell ref="C3:C4"/>
    <mergeCell ref="D3:O3"/>
  </mergeCells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3:S27"/>
  <sheetViews>
    <sheetView workbookViewId="0">
      <selection activeCell="S22" sqref="S22"/>
    </sheetView>
  </sheetViews>
  <sheetFormatPr defaultRowHeight="15"/>
  <cols>
    <col min="1" max="1" width="4.140625" customWidth="1"/>
    <col min="2" max="2" width="25.28515625" customWidth="1"/>
    <col min="3" max="3" width="7.28515625" customWidth="1"/>
    <col min="4" max="4" width="7.5703125" customWidth="1"/>
    <col min="5" max="5" width="7" customWidth="1"/>
    <col min="6" max="6" width="8.28515625" customWidth="1"/>
    <col min="7" max="7" width="7.140625" customWidth="1"/>
    <col min="8" max="8" width="8" customWidth="1"/>
    <col min="9" max="9" width="7" customWidth="1"/>
    <col min="10" max="10" width="7.7109375" customWidth="1"/>
    <col min="11" max="11" width="7.42578125" customWidth="1"/>
    <col min="12" max="12" width="7.7109375" customWidth="1"/>
    <col min="13" max="13" width="7.42578125" customWidth="1"/>
    <col min="15" max="16" width="7.85546875" customWidth="1"/>
  </cols>
  <sheetData>
    <row r="3" spans="2:16" ht="18.75">
      <c r="C3" s="14" t="s">
        <v>45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36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2" t="s">
        <v>13</v>
      </c>
      <c r="C7" s="1"/>
      <c r="D7" s="7">
        <f ca="1">вугілля!D7*'1'!C7</f>
        <v>0</v>
      </c>
      <c r="E7" s="7">
        <f ca="1">вугілля!E7*'1'!C7</f>
        <v>0</v>
      </c>
      <c r="F7" s="7">
        <f ca="1">вугілля!F7*'1'!C7</f>
        <v>0</v>
      </c>
      <c r="G7" s="7">
        <f ca="1">вугілля!G7*'1'!C7</f>
        <v>0</v>
      </c>
      <c r="H7" s="7">
        <f ca="1">вугілля!H7*'1'!C7</f>
        <v>0</v>
      </c>
      <c r="I7" s="7">
        <f ca="1">вугілля!I7*'1'!C7</f>
        <v>0</v>
      </c>
      <c r="J7" s="7">
        <f ca="1">вугілля!J7*'1'!C7</f>
        <v>0</v>
      </c>
      <c r="K7" s="7">
        <f ca="1">вугілля!K7*'1'!C7</f>
        <v>0</v>
      </c>
      <c r="L7" s="7">
        <f ca="1">вугілля!L7*'1'!C7</f>
        <v>0</v>
      </c>
      <c r="M7" s="7">
        <f ca="1">вугілля!M7*'1'!C7</f>
        <v>0</v>
      </c>
      <c r="N7" s="7">
        <f ca="1">вугілля!N7*'1'!C7</f>
        <v>0</v>
      </c>
      <c r="O7" s="7">
        <f ca="1">вугілля!O7*'1'!C7</f>
        <v>0</v>
      </c>
      <c r="P7" s="7">
        <f t="shared" ref="P7:P26" si="0">SUM(D7:O7)</f>
        <v>0</v>
      </c>
    </row>
    <row r="8" spans="2:16">
      <c r="B8" s="2" t="s">
        <v>14</v>
      </c>
      <c r="C8" s="1"/>
      <c r="D8" s="1">
        <f ca="1">SUM(D9)</f>
        <v>0</v>
      </c>
      <c r="E8" s="1">
        <f t="shared" ref="E8:O8" si="1">SUM(E9)</f>
        <v>0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0</v>
      </c>
      <c r="K8" s="1">
        <f t="shared" si="1"/>
        <v>31770.899999999998</v>
      </c>
      <c r="L8" s="1">
        <f t="shared" si="1"/>
        <v>0</v>
      </c>
      <c r="M8" s="1">
        <f t="shared" si="1"/>
        <v>0</v>
      </c>
      <c r="N8" s="1">
        <f t="shared" si="1"/>
        <v>0</v>
      </c>
      <c r="O8" s="1">
        <f t="shared" si="1"/>
        <v>0</v>
      </c>
      <c r="P8" s="1">
        <f t="shared" si="0"/>
        <v>31770.899999999998</v>
      </c>
    </row>
    <row r="9" spans="2:16">
      <c r="B9" s="2" t="s">
        <v>15</v>
      </c>
      <c r="C9" s="1">
        <v>5043</v>
      </c>
      <c r="D9" s="7">
        <f ca="1">вугілля!D9*'1'!C9</f>
        <v>0</v>
      </c>
      <c r="E9" s="7">
        <f ca="1">вугілля!E9*'1'!C9</f>
        <v>0</v>
      </c>
      <c r="F9" s="7">
        <f ca="1">вугілля!F9*'1'!C9</f>
        <v>0</v>
      </c>
      <c r="G9" s="7">
        <f ca="1">вугілля!G9*'1'!C9</f>
        <v>0</v>
      </c>
      <c r="H9" s="7">
        <f ca="1">вугілля!H9*'1'!C9</f>
        <v>0</v>
      </c>
      <c r="I9" s="7">
        <f ca="1">вугілля!I9*'1'!C9</f>
        <v>0</v>
      </c>
      <c r="J9" s="7">
        <f ca="1">вугілля!J9*'1'!C9</f>
        <v>0</v>
      </c>
      <c r="K9" s="7">
        <f ca="1">вугілля!K9*'1'!C9</f>
        <v>31770.899999999998</v>
      </c>
      <c r="L9" s="7">
        <f ca="1">вугілля!L9*'1'!C9</f>
        <v>0</v>
      </c>
      <c r="M9" s="7">
        <f ca="1">вугілля!M9*'1'!C9</f>
        <v>0</v>
      </c>
      <c r="N9" s="7">
        <f ca="1">вугілля!N9*'1'!C9</f>
        <v>0</v>
      </c>
      <c r="O9" s="7">
        <f ca="1">вугілля!O9*'1'!C9</f>
        <v>0</v>
      </c>
      <c r="P9" s="8">
        <f t="shared" si="0"/>
        <v>31770.899999999998</v>
      </c>
    </row>
    <row r="10" spans="2:16">
      <c r="B10" s="2" t="s">
        <v>16</v>
      </c>
      <c r="C10" s="1"/>
      <c r="D10" s="1">
        <f ca="1">SUM(D11)</f>
        <v>0</v>
      </c>
      <c r="E10" s="1">
        <f t="shared" ref="E10:O10" si="2">SUM(E11)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P10" s="1">
        <f t="shared" si="0"/>
        <v>0</v>
      </c>
    </row>
    <row r="11" spans="2:16">
      <c r="B11" s="2" t="s">
        <v>17</v>
      </c>
      <c r="C11" s="1"/>
      <c r="D11" s="7">
        <f ca="1">вугілля!D11*'1'!C11</f>
        <v>0</v>
      </c>
      <c r="E11" s="7">
        <f ca="1">вугілля!E11*'1'!C11</f>
        <v>0</v>
      </c>
      <c r="F11" s="7">
        <f ca="1">вугілля!F11*'1'!C11</f>
        <v>0</v>
      </c>
      <c r="G11" s="7">
        <f ca="1">вугілля!G11*'1'!C11</f>
        <v>0</v>
      </c>
      <c r="H11" s="7">
        <f ca="1">вугілля!H11*'1'!C11</f>
        <v>0</v>
      </c>
      <c r="I11" s="7">
        <f ca="1">вугілля!I11*'1'!C11</f>
        <v>0</v>
      </c>
      <c r="J11" s="7">
        <f ca="1">вугілля!J11*'1'!C11</f>
        <v>0</v>
      </c>
      <c r="K11" s="7">
        <f ca="1">вугілля!K11*'1'!C11</f>
        <v>0</v>
      </c>
      <c r="L11" s="7">
        <f ca="1">вугілля!L11*'1'!C11</f>
        <v>0</v>
      </c>
      <c r="M11" s="7">
        <f ca="1">вугілля!M11*'1'!C11</f>
        <v>0</v>
      </c>
      <c r="N11" s="7">
        <f ca="1">вугілля!N11*'1'!C11</f>
        <v>0</v>
      </c>
      <c r="O11" s="7">
        <f ca="1">вугілля!O11*'1'!C11</f>
        <v>0</v>
      </c>
      <c r="P11" s="8">
        <f t="shared" si="0"/>
        <v>0</v>
      </c>
    </row>
    <row r="12" spans="2:16">
      <c r="B12" s="2" t="s">
        <v>18</v>
      </c>
      <c r="C12" s="1"/>
      <c r="D12" s="1">
        <f ca="1">SUM(D13)</f>
        <v>0</v>
      </c>
      <c r="E12" s="1">
        <f t="shared" ref="E12:O12" si="3">SUM(E13)</f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1">
        <f t="shared" si="3"/>
        <v>0</v>
      </c>
      <c r="J12" s="1">
        <f t="shared" si="3"/>
        <v>0</v>
      </c>
      <c r="K12" s="1">
        <f t="shared" si="3"/>
        <v>22693.5</v>
      </c>
      <c r="L12" s="1">
        <f t="shared" si="3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7">
        <f t="shared" si="0"/>
        <v>22693.5</v>
      </c>
    </row>
    <row r="13" spans="2:16">
      <c r="B13" s="2" t="s">
        <v>19</v>
      </c>
      <c r="C13" s="1">
        <v>5043</v>
      </c>
      <c r="D13" s="7">
        <f ca="1">вугілля!D13*'1'!C13</f>
        <v>0</v>
      </c>
      <c r="E13" s="7">
        <f ca="1">вугілля!E13*'1'!C13</f>
        <v>0</v>
      </c>
      <c r="F13" s="7">
        <f ca="1">вугілля!F13*'1'!C13</f>
        <v>0</v>
      </c>
      <c r="G13" s="7">
        <f ca="1">вугілля!G13*'1'!C13</f>
        <v>0</v>
      </c>
      <c r="H13" s="7">
        <f ca="1">вугілля!H13*'1'!C13</f>
        <v>0</v>
      </c>
      <c r="I13" s="7">
        <f ca="1">вугілля!I13*'1'!C13</f>
        <v>0</v>
      </c>
      <c r="J13" s="7">
        <f ca="1">вугілля!J13*'1'!C13</f>
        <v>0</v>
      </c>
      <c r="K13" s="7">
        <f ca="1">вугілля!K13*'1'!C13</f>
        <v>22693.5</v>
      </c>
      <c r="L13" s="7">
        <f ca="1">вугілля!L13*'1'!C13</f>
        <v>0</v>
      </c>
      <c r="M13" s="7">
        <f ca="1">вугілля!M13*'1'!C13</f>
        <v>0</v>
      </c>
      <c r="N13" s="7">
        <f ca="1">вугілля!N13*'1'!C13</f>
        <v>0</v>
      </c>
      <c r="O13" s="7">
        <f ca="1">вугілля!O13*'1'!C13</f>
        <v>0</v>
      </c>
      <c r="P13" s="8">
        <f t="shared" si="0"/>
        <v>22693.5</v>
      </c>
    </row>
    <row r="14" spans="2:16">
      <c r="B14" s="2" t="s">
        <v>20</v>
      </c>
      <c r="C14" s="1"/>
      <c r="D14" s="1">
        <f ca="1">SUM(D15)</f>
        <v>0</v>
      </c>
      <c r="E14" s="1">
        <f t="shared" ref="E14:O14" si="4">SUM(E15)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0"/>
        <v>0</v>
      </c>
    </row>
    <row r="15" spans="2:16">
      <c r="B15" s="2" t="s">
        <v>21</v>
      </c>
      <c r="C15" s="1">
        <v>5043</v>
      </c>
      <c r="D15" s="7">
        <f ca="1">вугілля!D15*'1'!C15</f>
        <v>0</v>
      </c>
      <c r="E15" s="7">
        <f ca="1">вугілля!E15*'1'!C15</f>
        <v>0</v>
      </c>
      <c r="F15" s="7">
        <f ca="1">вугілля!F15*'1'!C15</f>
        <v>0</v>
      </c>
      <c r="G15" s="7">
        <f ca="1">вугілля!G15*'1'!C15</f>
        <v>0</v>
      </c>
      <c r="H15" s="7">
        <f ca="1">вугілля!H15*'1'!C15</f>
        <v>0</v>
      </c>
      <c r="I15" s="7">
        <f ca="1">вугілля!I15*'1'!C15</f>
        <v>0</v>
      </c>
      <c r="J15" s="7">
        <f ca="1">вугілля!J15*'1'!C15</f>
        <v>0</v>
      </c>
      <c r="K15" s="7">
        <f ca="1">вугілля!K15*'1'!C15</f>
        <v>0</v>
      </c>
      <c r="L15" s="7">
        <f ca="1">вугілля!L15*'1'!C15</f>
        <v>0</v>
      </c>
      <c r="M15" s="7">
        <f ca="1">вугілля!M15*'1'!C15</f>
        <v>0</v>
      </c>
      <c r="N15" s="7">
        <f ca="1">вугілля!N15*'1'!C15</f>
        <v>0</v>
      </c>
      <c r="O15" s="7">
        <f ca="1">вугілля!O15*'1'!C15</f>
        <v>0</v>
      </c>
      <c r="P15" s="8">
        <f t="shared" si="0"/>
        <v>0</v>
      </c>
    </row>
    <row r="16" spans="2:16">
      <c r="B16" s="2" t="s">
        <v>22</v>
      </c>
      <c r="C16" s="1"/>
      <c r="D16" s="1">
        <f ca="1">SUM(D17)</f>
        <v>0</v>
      </c>
      <c r="E16" s="1">
        <f t="shared" ref="E16:O16" si="5">SUM(E17)</f>
        <v>0</v>
      </c>
      <c r="F16" s="1">
        <f t="shared" si="5"/>
        <v>0</v>
      </c>
      <c r="G16" s="1">
        <f t="shared" si="5"/>
        <v>0</v>
      </c>
      <c r="H16" s="1">
        <f t="shared" si="5"/>
        <v>0</v>
      </c>
      <c r="I16" s="1">
        <f t="shared" si="5"/>
        <v>0</v>
      </c>
      <c r="J16" s="1">
        <f t="shared" si="5"/>
        <v>0</v>
      </c>
      <c r="K16" s="1">
        <f t="shared" si="5"/>
        <v>0</v>
      </c>
      <c r="L16" s="1">
        <f t="shared" si="5"/>
        <v>0</v>
      </c>
      <c r="M16" s="1">
        <f t="shared" si="5"/>
        <v>0</v>
      </c>
      <c r="N16" s="1">
        <f t="shared" si="5"/>
        <v>0</v>
      </c>
      <c r="O16" s="1">
        <f t="shared" si="5"/>
        <v>0</v>
      </c>
      <c r="P16" s="1">
        <f t="shared" si="0"/>
        <v>0</v>
      </c>
    </row>
    <row r="17" spans="2:19">
      <c r="B17" s="2" t="s">
        <v>23</v>
      </c>
      <c r="C17" s="1"/>
      <c r="D17" s="7">
        <f ca="1">вугілля!D17*'1'!C17</f>
        <v>0</v>
      </c>
      <c r="E17" s="7">
        <f ca="1">вугілля!E17*'1'!C17</f>
        <v>0</v>
      </c>
      <c r="F17" s="7">
        <f ca="1">вугілля!F17*'1'!C17</f>
        <v>0</v>
      </c>
      <c r="G17" s="7">
        <f ca="1">вугілля!G17*'1'!C17</f>
        <v>0</v>
      </c>
      <c r="H17" s="7">
        <f ca="1">вугілля!H17*'1'!C17</f>
        <v>0</v>
      </c>
      <c r="I17" s="7">
        <f ca="1">вугілля!I17*'1'!C17</f>
        <v>0</v>
      </c>
      <c r="J17" s="7">
        <f ca="1">вугілля!J17*'1'!C17</f>
        <v>0</v>
      </c>
      <c r="K17" s="7">
        <f ca="1">вугілля!K17*'1'!C17</f>
        <v>0</v>
      </c>
      <c r="L17" s="7">
        <f ca="1">вугілля!L17*'1'!C17</f>
        <v>0</v>
      </c>
      <c r="M17" s="7">
        <f ca="1">вугілля!M17*'1'!C17</f>
        <v>0</v>
      </c>
      <c r="N17" s="7">
        <f ca="1">вугілля!N17*'1'!C17</f>
        <v>0</v>
      </c>
      <c r="O17" s="7">
        <f ca="1">вугілля!O17*'1'!C17</f>
        <v>0</v>
      </c>
      <c r="P17" s="8">
        <f t="shared" si="0"/>
        <v>0</v>
      </c>
    </row>
    <row r="18" spans="2:19">
      <c r="B18" s="2" t="s">
        <v>24</v>
      </c>
      <c r="C18" s="1"/>
      <c r="D18" s="1">
        <f ca="1">SUM(D19)</f>
        <v>0</v>
      </c>
      <c r="E18" s="1">
        <f t="shared" ref="E18:O18" si="6">SUM(E19)</f>
        <v>0</v>
      </c>
      <c r="F18" s="1">
        <f t="shared" si="6"/>
        <v>0</v>
      </c>
      <c r="G18" s="1">
        <f t="shared" si="6"/>
        <v>0</v>
      </c>
      <c r="H18" s="1">
        <f t="shared" si="6"/>
        <v>0</v>
      </c>
      <c r="I18" s="1">
        <f t="shared" si="6"/>
        <v>0</v>
      </c>
      <c r="J18" s="1">
        <f t="shared" si="6"/>
        <v>0</v>
      </c>
      <c r="K18" s="1">
        <f t="shared" si="6"/>
        <v>27232.2</v>
      </c>
      <c r="L18" s="1">
        <f t="shared" si="6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0"/>
        <v>27232.2</v>
      </c>
    </row>
    <row r="19" spans="2:19">
      <c r="B19" s="2" t="s">
        <v>25</v>
      </c>
      <c r="C19" s="1">
        <v>5043</v>
      </c>
      <c r="D19" s="7">
        <f ca="1">вугілля!D19*'1'!C19</f>
        <v>0</v>
      </c>
      <c r="E19" s="7">
        <f ca="1">вугілля!E19*'1'!C19</f>
        <v>0</v>
      </c>
      <c r="F19" s="7">
        <f ca="1">вугілля!F19*'1'!C19</f>
        <v>0</v>
      </c>
      <c r="G19" s="7">
        <f ca="1">вугілля!G19*'1'!C19</f>
        <v>0</v>
      </c>
      <c r="H19" s="7">
        <f ca="1">вугілля!H19*'1'!C19</f>
        <v>0</v>
      </c>
      <c r="I19" s="7">
        <f ca="1">вугілля!I19*'1'!C19</f>
        <v>0</v>
      </c>
      <c r="J19" s="7">
        <f ca="1">вугілля!J19*'1'!C19</f>
        <v>0</v>
      </c>
      <c r="K19" s="7">
        <f ca="1">вугілля!K19*'1'!C19</f>
        <v>27232.2</v>
      </c>
      <c r="L19" s="7">
        <f ca="1">вугілля!L19*'1'!C19</f>
        <v>0</v>
      </c>
      <c r="M19" s="7">
        <f ca="1">вугілля!M19*'1'!C19</f>
        <v>0</v>
      </c>
      <c r="N19" s="7">
        <f ca="1">вугілля!N19*'1'!C19</f>
        <v>0</v>
      </c>
      <c r="O19" s="7">
        <f ca="1">вугілля!O19*'1'!C19</f>
        <v>0</v>
      </c>
      <c r="P19" s="8">
        <f t="shared" si="0"/>
        <v>27232.2</v>
      </c>
    </row>
    <row r="20" spans="2:19" ht="30">
      <c r="B20" s="2" t="s">
        <v>26</v>
      </c>
      <c r="C20" s="1"/>
      <c r="D20" s="1">
        <f ca="1">SUM(D21)</f>
        <v>0</v>
      </c>
      <c r="E20" s="1">
        <f t="shared" ref="E20:O20" si="7">SUM(E21)</f>
        <v>0</v>
      </c>
      <c r="F20" s="1">
        <f t="shared" si="7"/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7"/>
        <v>0</v>
      </c>
      <c r="M20" s="1">
        <f t="shared" si="7"/>
        <v>0</v>
      </c>
      <c r="N20" s="1">
        <f t="shared" si="7"/>
        <v>0</v>
      </c>
      <c r="O20" s="1">
        <f t="shared" si="7"/>
        <v>0</v>
      </c>
      <c r="P20" s="1">
        <f t="shared" si="0"/>
        <v>0</v>
      </c>
    </row>
    <row r="21" spans="2:19">
      <c r="B21" s="2" t="s">
        <v>27</v>
      </c>
      <c r="C21" s="1"/>
      <c r="D21" s="7">
        <f ca="1">вугілля!D21*'1'!C21</f>
        <v>0</v>
      </c>
      <c r="E21" s="7">
        <f ca="1">вугілля!E21*'1'!C21</f>
        <v>0</v>
      </c>
      <c r="F21" s="7">
        <f ca="1">вугілля!F21*'1'!C21</f>
        <v>0</v>
      </c>
      <c r="G21" s="7">
        <f ca="1">вугілля!G21*'1'!C21</f>
        <v>0</v>
      </c>
      <c r="H21" s="7">
        <f ca="1">вугілля!H21*'1'!C21</f>
        <v>0</v>
      </c>
      <c r="I21" s="7">
        <f ca="1">вугілля!I21*'1'!C21</f>
        <v>0</v>
      </c>
      <c r="J21" s="7">
        <f ca="1">вугілля!J21*'1'!C21</f>
        <v>0</v>
      </c>
      <c r="K21" s="7">
        <f ca="1">вугілля!K21*'1'!C21</f>
        <v>0</v>
      </c>
      <c r="L21" s="7">
        <f ca="1">вугілля!L21*'1'!C21</f>
        <v>0</v>
      </c>
      <c r="M21" s="7">
        <f ca="1">вугілля!M21*'1'!C21</f>
        <v>0</v>
      </c>
      <c r="N21" s="7">
        <f ca="1">вугілля!N21*'1'!C21</f>
        <v>0</v>
      </c>
      <c r="O21" s="7">
        <f ca="1">вугілля!O21*'1'!C21</f>
        <v>0</v>
      </c>
      <c r="P21" s="8">
        <f t="shared" si="0"/>
        <v>0</v>
      </c>
    </row>
    <row r="22" spans="2:19" ht="30">
      <c r="B22" s="2" t="s">
        <v>28</v>
      </c>
      <c r="C22" s="1"/>
      <c r="D22" s="1">
        <f ca="1">SUM(D23)</f>
        <v>0</v>
      </c>
      <c r="E22" s="1">
        <f t="shared" ref="E22:O22" si="8">SUM(E23)</f>
        <v>0</v>
      </c>
      <c r="F22" s="1">
        <f t="shared" si="8"/>
        <v>0</v>
      </c>
      <c r="G22" s="1">
        <f t="shared" si="8"/>
        <v>0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1">
        <f t="shared" si="8"/>
        <v>0</v>
      </c>
      <c r="P22" s="1">
        <f t="shared" si="0"/>
        <v>0</v>
      </c>
      <c r="S22" t="s">
        <v>40</v>
      </c>
    </row>
    <row r="23" spans="2:19">
      <c r="B23" s="2" t="s">
        <v>29</v>
      </c>
      <c r="C23" s="1"/>
      <c r="D23" s="7">
        <f ca="1">вугілля!D23*'1'!C23</f>
        <v>0</v>
      </c>
      <c r="E23" s="7">
        <f ca="1">вугілля!E23*'1'!C23</f>
        <v>0</v>
      </c>
      <c r="F23" s="7">
        <f ca="1">вугілля!F23*'1'!C23</f>
        <v>0</v>
      </c>
      <c r="G23" s="7">
        <f ca="1">вугілля!G23*'1'!C23</f>
        <v>0</v>
      </c>
      <c r="H23" s="7">
        <f ca="1">вугілля!H23*'1'!C23</f>
        <v>0</v>
      </c>
      <c r="I23" s="7">
        <f ca="1">вугілля!I23*'1'!C23</f>
        <v>0</v>
      </c>
      <c r="J23" s="7">
        <f ca="1">вугілля!J23*'1'!C23</f>
        <v>0</v>
      </c>
      <c r="K23" s="7">
        <f ca="1">вугілля!K23*'1'!C23</f>
        <v>0</v>
      </c>
      <c r="L23" s="7">
        <f ca="1">вугілля!L23*'1'!C23</f>
        <v>0</v>
      </c>
      <c r="M23" s="7">
        <f ca="1">вугілля!M23*'1'!C23</f>
        <v>0</v>
      </c>
      <c r="N23" s="7">
        <f ca="1">вугілля!N23*'1'!C23</f>
        <v>0</v>
      </c>
      <c r="O23" s="7">
        <f ca="1">вугілля!O23*'1'!C23</f>
        <v>0</v>
      </c>
      <c r="P23" s="8">
        <f t="shared" si="0"/>
        <v>0</v>
      </c>
    </row>
    <row r="24" spans="2:19" ht="45">
      <c r="B24" s="2" t="s">
        <v>30</v>
      </c>
      <c r="C24" s="1"/>
      <c r="D24" s="1">
        <f ca="1">SUM(D25+D26)</f>
        <v>0</v>
      </c>
      <c r="E24" s="1">
        <f t="shared" ref="E24:O24" si="9">SUM(E25+E26)</f>
        <v>0</v>
      </c>
      <c r="F24" s="1">
        <f t="shared" si="9"/>
        <v>0</v>
      </c>
      <c r="G24" s="1">
        <f t="shared" si="9"/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54464.399999999994</v>
      </c>
      <c r="L24" s="1">
        <f t="shared" si="9"/>
        <v>0</v>
      </c>
      <c r="M24" s="1">
        <f t="shared" si="9"/>
        <v>0</v>
      </c>
      <c r="N24" s="1">
        <f t="shared" si="9"/>
        <v>0</v>
      </c>
      <c r="O24" s="1">
        <f t="shared" si="9"/>
        <v>0</v>
      </c>
      <c r="P24" s="1">
        <f t="shared" si="0"/>
        <v>54464.399999999994</v>
      </c>
    </row>
    <row r="25" spans="2:19">
      <c r="B25" s="2" t="s">
        <v>31</v>
      </c>
      <c r="C25" s="1">
        <v>5043</v>
      </c>
      <c r="D25" s="7">
        <f ca="1">вугілля!D25*'1'!C25</f>
        <v>0</v>
      </c>
      <c r="E25" s="7">
        <f ca="1">вугілля!E25*'1'!C25</f>
        <v>0</v>
      </c>
      <c r="F25" s="7">
        <f ca="1">вугілля!F25*'1'!C25</f>
        <v>0</v>
      </c>
      <c r="G25" s="7">
        <f ca="1">вугілля!G25*'1'!C25</f>
        <v>0</v>
      </c>
      <c r="H25" s="7">
        <f ca="1">вугілля!H25*'1'!C25</f>
        <v>0</v>
      </c>
      <c r="I25" s="7">
        <f ca="1">вугілля!I25*'1'!C25</f>
        <v>0</v>
      </c>
      <c r="J25" s="7">
        <f ca="1">вугілля!J25*'1'!C25</f>
        <v>0</v>
      </c>
      <c r="K25" s="7">
        <f ca="1">вугілля!K25*'1'!C25</f>
        <v>31770.899999999998</v>
      </c>
      <c r="L25" s="7">
        <f ca="1">вугілля!L25*'1'!C25</f>
        <v>0</v>
      </c>
      <c r="M25" s="7">
        <f ca="1">вугілля!M25*'1'!C25</f>
        <v>0</v>
      </c>
      <c r="N25" s="7">
        <f ca="1">вугілля!N25*'1'!C25</f>
        <v>0</v>
      </c>
      <c r="O25" s="7">
        <f ca="1">вугілля!O25*'1'!C25</f>
        <v>0</v>
      </c>
      <c r="P25" s="8">
        <f t="shared" si="0"/>
        <v>31770.899999999998</v>
      </c>
    </row>
    <row r="26" spans="2:19">
      <c r="B26" s="2" t="s">
        <v>32</v>
      </c>
      <c r="C26" s="1">
        <v>5043</v>
      </c>
      <c r="D26" s="7">
        <f ca="1">вугілля!D26*'1'!C26</f>
        <v>0</v>
      </c>
      <c r="E26" s="7">
        <f ca="1">вугілля!E26*'1'!C26</f>
        <v>0</v>
      </c>
      <c r="F26" s="7">
        <f ca="1">вугілля!F26*'1'!C26</f>
        <v>0</v>
      </c>
      <c r="G26" s="7">
        <f ca="1">вугілля!G26*'1'!C26</f>
        <v>0</v>
      </c>
      <c r="H26" s="7">
        <f ca="1">вугілля!H26*'1'!C26</f>
        <v>0</v>
      </c>
      <c r="I26" s="7">
        <f ca="1">вугілля!I26*'1'!C26</f>
        <v>0</v>
      </c>
      <c r="J26" s="7">
        <f ca="1">вугілля!J26*'1'!C26</f>
        <v>0</v>
      </c>
      <c r="K26" s="7">
        <f ca="1">вугілля!K26*'1'!C26</f>
        <v>22693.5</v>
      </c>
      <c r="L26" s="7">
        <f ca="1">вугілля!L26*'1'!C26</f>
        <v>0</v>
      </c>
      <c r="M26" s="7">
        <f ca="1">вугілля!M26*'1'!C26</f>
        <v>0</v>
      </c>
      <c r="N26" s="7">
        <f ca="1">вугілля!N26*'1'!C26</f>
        <v>0</v>
      </c>
      <c r="O26" s="7">
        <f ca="1">вугілля!O26*'1'!C26</f>
        <v>0</v>
      </c>
      <c r="P26" s="8">
        <f t="shared" si="0"/>
        <v>22693.5</v>
      </c>
    </row>
    <row r="27" spans="2:19">
      <c r="B27" s="4" t="s">
        <v>33</v>
      </c>
      <c r="C27" s="5"/>
      <c r="D27" s="7">
        <f>SUM(D7+D8+D10+D12+D14+D16+D18+D20+D22+D24)</f>
        <v>0</v>
      </c>
      <c r="E27" s="7">
        <f t="shared" ref="E27:P27" si="10">SUM(E7+E8+E10+E12+E14+E16+E18+E20+E22+E24)</f>
        <v>0</v>
      </c>
      <c r="F27" s="7">
        <f t="shared" si="10"/>
        <v>0</v>
      </c>
      <c r="G27" s="7">
        <f t="shared" si="10"/>
        <v>0</v>
      </c>
      <c r="H27" s="7">
        <f t="shared" si="10"/>
        <v>0</v>
      </c>
      <c r="I27" s="7">
        <f t="shared" si="10"/>
        <v>0</v>
      </c>
      <c r="J27" s="7">
        <f t="shared" si="10"/>
        <v>0</v>
      </c>
      <c r="K27" s="7">
        <f t="shared" si="10"/>
        <v>136161</v>
      </c>
      <c r="L27" s="7">
        <f t="shared" si="10"/>
        <v>0</v>
      </c>
      <c r="M27" s="7">
        <f t="shared" si="10"/>
        <v>0</v>
      </c>
      <c r="N27" s="7">
        <f t="shared" si="10"/>
        <v>0</v>
      </c>
      <c r="O27" s="7">
        <f t="shared" si="10"/>
        <v>0</v>
      </c>
      <c r="P27" s="7">
        <f t="shared" si="10"/>
        <v>136161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6"/>
  <sheetViews>
    <sheetView workbookViewId="0">
      <selection activeCell="F27" sqref="F27"/>
    </sheetView>
  </sheetViews>
  <sheetFormatPr defaultRowHeight="15"/>
  <cols>
    <col min="1" max="1" width="3.7109375" customWidth="1"/>
    <col min="2" max="2" width="24.28515625" customWidth="1"/>
    <col min="3" max="3" width="8" customWidth="1"/>
    <col min="4" max="4" width="8.42578125" customWidth="1"/>
    <col min="5" max="6" width="7.5703125" customWidth="1"/>
    <col min="7" max="7" width="7.140625" customWidth="1"/>
    <col min="8" max="8" width="8.42578125" customWidth="1"/>
    <col min="9" max="9" width="7.5703125" customWidth="1"/>
    <col min="10" max="10" width="7.42578125" customWidth="1"/>
    <col min="11" max="11" width="8" customWidth="1"/>
    <col min="12" max="12" width="7.7109375" customWidth="1"/>
    <col min="13" max="13" width="8.140625" customWidth="1"/>
    <col min="14" max="15" width="7.5703125" customWidth="1"/>
    <col min="16" max="16" width="7.85546875" customWidth="1"/>
  </cols>
  <sheetData>
    <row r="3" spans="2:17" ht="18.75">
      <c r="C3" s="14" t="s">
        <v>57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7">
      <c r="B5" s="17"/>
      <c r="C5" s="19" t="s">
        <v>36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7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7">
      <c r="B7" s="4" t="s">
        <v>13</v>
      </c>
      <c r="C7" s="1">
        <v>9</v>
      </c>
      <c r="D7" s="7">
        <f ca="1">електр!D7*грн.елек!C7</f>
        <v>14400</v>
      </c>
      <c r="E7" s="7">
        <f ca="1">електр!E7*грн.елек!C7</f>
        <v>14400</v>
      </c>
      <c r="F7" s="7">
        <f ca="1">електр!F7*грн.елек!C7</f>
        <v>16200</v>
      </c>
      <c r="G7" s="7">
        <f ca="1">електр!G7*грн.елек!C7</f>
        <v>16200</v>
      </c>
      <c r="H7" s="7">
        <f ca="1">електр!H7*грн.елек!C7</f>
        <v>13500</v>
      </c>
      <c r="I7" s="7">
        <f ca="1">електр!I7*грн.елек!C7</f>
        <v>14850</v>
      </c>
      <c r="J7" s="7">
        <f ca="1">електр!J7*грн.елек!C7</f>
        <v>16200</v>
      </c>
      <c r="K7" s="7">
        <f ca="1">електр!K7*грн.елек!C7</f>
        <v>15300</v>
      </c>
      <c r="L7" s="7">
        <f ca="1">електр!L7*грн.елек!C7</f>
        <v>15840</v>
      </c>
      <c r="M7" s="7">
        <f ca="1">електр!M7*грн.елек!C7</f>
        <v>15840</v>
      </c>
      <c r="N7" s="7">
        <f ca="1">електр!N7*грн.елек!C7</f>
        <v>15840</v>
      </c>
      <c r="O7" s="7">
        <f ca="1">електр!O7*грн.елек!C7</f>
        <v>15840</v>
      </c>
      <c r="P7" s="8">
        <f>SUM(D7:O7)</f>
        <v>184410</v>
      </c>
    </row>
    <row r="8" spans="2:17">
      <c r="B8" s="4" t="s">
        <v>14</v>
      </c>
      <c r="C8" s="5"/>
      <c r="D8" s="8">
        <f ca="1">SUM(D9)</f>
        <v>4950</v>
      </c>
      <c r="E8" s="8">
        <f t="shared" ref="E8:P8" si="0">SUM(E9)</f>
        <v>3600</v>
      </c>
      <c r="F8" s="8">
        <f t="shared" si="0"/>
        <v>4050</v>
      </c>
      <c r="G8" s="8">
        <f t="shared" si="0"/>
        <v>3150</v>
      </c>
      <c r="H8" s="8">
        <f t="shared" si="0"/>
        <v>2250</v>
      </c>
      <c r="I8" s="8">
        <f t="shared" si="0"/>
        <v>2250</v>
      </c>
      <c r="J8" s="8">
        <f t="shared" si="0"/>
        <v>1350</v>
      </c>
      <c r="K8" s="8">
        <f t="shared" si="0"/>
        <v>1350</v>
      </c>
      <c r="L8" s="8">
        <f t="shared" si="0"/>
        <v>1350</v>
      </c>
      <c r="M8" s="8">
        <f t="shared" si="0"/>
        <v>3150</v>
      </c>
      <c r="N8" s="8">
        <f t="shared" si="0"/>
        <v>3150</v>
      </c>
      <c r="O8" s="8">
        <f t="shared" si="0"/>
        <v>3150</v>
      </c>
      <c r="P8" s="8">
        <f t="shared" si="0"/>
        <v>33750</v>
      </c>
      <c r="Q8" s="13"/>
    </row>
    <row r="9" spans="2:17">
      <c r="B9" s="2" t="s">
        <v>48</v>
      </c>
      <c r="C9" s="1">
        <v>9</v>
      </c>
      <c r="D9" s="7">
        <f ca="1">електр!D9*грн.елек!C9</f>
        <v>4950</v>
      </c>
      <c r="E9" s="7">
        <f ca="1">електр!E9*грн.елек!C9</f>
        <v>3600</v>
      </c>
      <c r="F9" s="7">
        <f ca="1">електр!F9*грн.елек!C9</f>
        <v>4050</v>
      </c>
      <c r="G9" s="7">
        <f ca="1">електр!G9*грн.елек!C9</f>
        <v>3150</v>
      </c>
      <c r="H9" s="7">
        <f ca="1">електр!H9*грн.елек!C9</f>
        <v>2250</v>
      </c>
      <c r="I9" s="7">
        <f ca="1">електр!I9*грн.елек!C9</f>
        <v>2250</v>
      </c>
      <c r="J9" s="7">
        <f ca="1">електр!J9*грн.елек!C9</f>
        <v>1350</v>
      </c>
      <c r="K9" s="7">
        <f ca="1">електр!K9*грн.елек!C9</f>
        <v>1350</v>
      </c>
      <c r="L9" s="7">
        <f ca="1">електр!L9*грн.елек!C9</f>
        <v>1350</v>
      </c>
      <c r="M9" s="7">
        <f ca="1">електр!M9*грн.елек!C9</f>
        <v>3150</v>
      </c>
      <c r="N9" s="7">
        <f ca="1">електр!N9*грн.елек!C9</f>
        <v>3150</v>
      </c>
      <c r="O9" s="7">
        <f ca="1">електр!O9*грн.елек!C9</f>
        <v>3150</v>
      </c>
      <c r="P9" s="8">
        <f t="shared" ref="P9:P26" si="1">SUM(D9:O9)</f>
        <v>33750</v>
      </c>
    </row>
    <row r="10" spans="2:17">
      <c r="B10" s="4" t="s">
        <v>16</v>
      </c>
      <c r="C10" s="5"/>
      <c r="D10" s="8">
        <f ca="1">SUM(D11)</f>
        <v>630</v>
      </c>
      <c r="E10" s="8">
        <f t="shared" ref="E10:P10" si="2">SUM(E11)</f>
        <v>540</v>
      </c>
      <c r="F10" s="8">
        <f t="shared" si="2"/>
        <v>450</v>
      </c>
      <c r="G10" s="8">
        <f t="shared" si="2"/>
        <v>450</v>
      </c>
      <c r="H10" s="8">
        <f t="shared" si="2"/>
        <v>270</v>
      </c>
      <c r="I10" s="8">
        <f t="shared" si="2"/>
        <v>270</v>
      </c>
      <c r="J10" s="8">
        <f t="shared" si="2"/>
        <v>180</v>
      </c>
      <c r="K10" s="8">
        <f t="shared" si="2"/>
        <v>180</v>
      </c>
      <c r="L10" s="8">
        <f t="shared" si="2"/>
        <v>360</v>
      </c>
      <c r="M10" s="8">
        <f t="shared" si="2"/>
        <v>450</v>
      </c>
      <c r="N10" s="8">
        <f t="shared" si="2"/>
        <v>540</v>
      </c>
      <c r="O10" s="8">
        <f t="shared" si="2"/>
        <v>630</v>
      </c>
      <c r="P10" s="8">
        <f t="shared" si="2"/>
        <v>4950</v>
      </c>
    </row>
    <row r="11" spans="2:17">
      <c r="B11" s="2" t="s">
        <v>17</v>
      </c>
      <c r="C11" s="1">
        <v>9</v>
      </c>
      <c r="D11" s="7">
        <f ca="1">електр!D11*грн.елек!C11</f>
        <v>630</v>
      </c>
      <c r="E11" s="7">
        <f ca="1">електр!E11*грн.елек!C11</f>
        <v>540</v>
      </c>
      <c r="F11" s="7">
        <f ca="1">електр!F11*грн.елек!C11</f>
        <v>450</v>
      </c>
      <c r="G11" s="7">
        <f ca="1">електр!G11*грн.елек!C11</f>
        <v>450</v>
      </c>
      <c r="H11" s="7">
        <f ca="1">електр!H11*грн.елек!C11</f>
        <v>270</v>
      </c>
      <c r="I11" s="7">
        <f ca="1">електр!I11*грн.елек!C11</f>
        <v>270</v>
      </c>
      <c r="J11" s="7">
        <f ca="1">електр!J11*грн.елек!C11</f>
        <v>180</v>
      </c>
      <c r="K11" s="7">
        <f ca="1">електр!K11*грн.елек!C11</f>
        <v>180</v>
      </c>
      <c r="L11" s="7">
        <f ca="1">електр!L11*грн.елек!C11</f>
        <v>360</v>
      </c>
      <c r="M11" s="7">
        <f ca="1">електр!M11*грн.елек!C11</f>
        <v>450</v>
      </c>
      <c r="N11" s="7">
        <f ca="1">електр!N11*грн.елек!C11</f>
        <v>540</v>
      </c>
      <c r="O11" s="7">
        <f ca="1">електр!O11*грн.елек!C11</f>
        <v>630</v>
      </c>
      <c r="P11" s="8">
        <f t="shared" si="1"/>
        <v>4950</v>
      </c>
    </row>
    <row r="12" spans="2:17">
      <c r="B12" s="4" t="s">
        <v>18</v>
      </c>
      <c r="C12" s="1"/>
      <c r="D12" s="8">
        <f ca="1">SUM(D13)</f>
        <v>3150</v>
      </c>
      <c r="E12" s="8">
        <f t="shared" ref="E12:P12" si="3">SUM(E13)</f>
        <v>3150</v>
      </c>
      <c r="F12" s="8">
        <f t="shared" si="3"/>
        <v>3150</v>
      </c>
      <c r="G12" s="8">
        <f t="shared" si="3"/>
        <v>2700</v>
      </c>
      <c r="H12" s="8">
        <f t="shared" si="3"/>
        <v>1350</v>
      </c>
      <c r="I12" s="8">
        <f t="shared" si="3"/>
        <v>900</v>
      </c>
      <c r="J12" s="8">
        <f t="shared" si="3"/>
        <v>900</v>
      </c>
      <c r="K12" s="8">
        <f t="shared" si="3"/>
        <v>900</v>
      </c>
      <c r="L12" s="8">
        <f t="shared" si="3"/>
        <v>900</v>
      </c>
      <c r="M12" s="8">
        <f t="shared" si="3"/>
        <v>3150</v>
      </c>
      <c r="N12" s="8">
        <f t="shared" si="3"/>
        <v>3150</v>
      </c>
      <c r="O12" s="8">
        <f t="shared" si="3"/>
        <v>3150</v>
      </c>
      <c r="P12" s="8">
        <f t="shared" si="3"/>
        <v>26550</v>
      </c>
    </row>
    <row r="13" spans="2:17">
      <c r="B13" s="2" t="s">
        <v>19</v>
      </c>
      <c r="C13" s="1">
        <v>9</v>
      </c>
      <c r="D13" s="7">
        <f ca="1">електр!D13*грн.елек!C13</f>
        <v>3150</v>
      </c>
      <c r="E13" s="7">
        <f ca="1">електр!E13*грн.елек!C13</f>
        <v>3150</v>
      </c>
      <c r="F13" s="7">
        <f ca="1">електр!F13*грн.елек!C13</f>
        <v>3150</v>
      </c>
      <c r="G13" s="7">
        <f ca="1">електр!G13*грн.елек!C13</f>
        <v>2700</v>
      </c>
      <c r="H13" s="7">
        <f ca="1">електр!H13*грн.елек!C13</f>
        <v>1350</v>
      </c>
      <c r="I13" s="7">
        <f ca="1">електр!I13*грн.елек!C13</f>
        <v>900</v>
      </c>
      <c r="J13" s="7">
        <f ca="1">електр!J13*грн.елек!C13</f>
        <v>900</v>
      </c>
      <c r="K13" s="7">
        <f ca="1">електр!K13*грн.елек!C13</f>
        <v>900</v>
      </c>
      <c r="L13" s="7">
        <f ca="1">електр!L13*грн.елек!C13</f>
        <v>900</v>
      </c>
      <c r="M13" s="7">
        <f ca="1">електр!M13*грн.елек!C13</f>
        <v>3150</v>
      </c>
      <c r="N13" s="7">
        <f ca="1">електр!N13*грн.елек!C13</f>
        <v>3150</v>
      </c>
      <c r="O13" s="7">
        <f ca="1">електр!O13*грн.елек!C13</f>
        <v>3150</v>
      </c>
      <c r="P13" s="8">
        <f t="shared" si="1"/>
        <v>26550</v>
      </c>
    </row>
    <row r="14" spans="2:17">
      <c r="B14" s="4" t="s">
        <v>20</v>
      </c>
      <c r="C14" s="1"/>
      <c r="D14" s="8">
        <f ca="1">SUM(D15)</f>
        <v>180</v>
      </c>
      <c r="E14" s="8">
        <f t="shared" ref="E14:P14" si="4">SUM(E15)</f>
        <v>135</v>
      </c>
      <c r="F14" s="8">
        <f t="shared" si="4"/>
        <v>135</v>
      </c>
      <c r="G14" s="8">
        <f t="shared" si="4"/>
        <v>90</v>
      </c>
      <c r="H14" s="8">
        <f t="shared" si="4"/>
        <v>90</v>
      </c>
      <c r="I14" s="8">
        <f t="shared" si="4"/>
        <v>90</v>
      </c>
      <c r="J14" s="8">
        <f t="shared" si="4"/>
        <v>90</v>
      </c>
      <c r="K14" s="8">
        <f t="shared" si="4"/>
        <v>90</v>
      </c>
      <c r="L14" s="8">
        <f t="shared" si="4"/>
        <v>90</v>
      </c>
      <c r="M14" s="8">
        <f t="shared" si="4"/>
        <v>135</v>
      </c>
      <c r="N14" s="8">
        <f t="shared" si="4"/>
        <v>135</v>
      </c>
      <c r="O14" s="8">
        <f t="shared" si="4"/>
        <v>180</v>
      </c>
      <c r="P14" s="8">
        <f t="shared" si="4"/>
        <v>1440</v>
      </c>
    </row>
    <row r="15" spans="2:17">
      <c r="B15" s="2" t="s">
        <v>21</v>
      </c>
      <c r="C15" s="1">
        <v>9</v>
      </c>
      <c r="D15" s="7">
        <f ca="1">електр!D15*грн.елек!C15</f>
        <v>180</v>
      </c>
      <c r="E15" s="7">
        <f ca="1">електр!E15*грн.елек!C15</f>
        <v>135</v>
      </c>
      <c r="F15" s="7">
        <f ca="1">електр!F15*грн.елек!C15</f>
        <v>135</v>
      </c>
      <c r="G15" s="7">
        <f ca="1">електр!G15*грн.елек!C15</f>
        <v>90</v>
      </c>
      <c r="H15" s="7">
        <f ca="1">електр!H15*грн.елек!C15</f>
        <v>90</v>
      </c>
      <c r="I15" s="7">
        <f ca="1">електр!I15*грн.елек!C15</f>
        <v>90</v>
      </c>
      <c r="J15" s="7">
        <f ca="1">електр!J15*грн.елек!C15</f>
        <v>90</v>
      </c>
      <c r="K15" s="7">
        <f ca="1">електр!K15*грн.елек!C15</f>
        <v>90</v>
      </c>
      <c r="L15" s="7">
        <f ca="1">електр!L15*грн.елек!C15</f>
        <v>90</v>
      </c>
      <c r="M15" s="7">
        <f ca="1">електр!M15*грн.елек!C15</f>
        <v>135</v>
      </c>
      <c r="N15" s="7">
        <f ca="1">електр!N15*грн.елек!C15</f>
        <v>135</v>
      </c>
      <c r="O15" s="7">
        <f ca="1">електр!O15*грн.елек!C15</f>
        <v>180</v>
      </c>
      <c r="P15" s="8">
        <f t="shared" si="1"/>
        <v>1440</v>
      </c>
    </row>
    <row r="16" spans="2:17">
      <c r="B16" s="4" t="s">
        <v>22</v>
      </c>
      <c r="C16" s="1"/>
      <c r="D16" s="8">
        <f ca="1">SUM(D17)</f>
        <v>0</v>
      </c>
      <c r="E16" s="8">
        <f t="shared" ref="E16:P16" si="5">SUM(E17)</f>
        <v>0</v>
      </c>
      <c r="F16" s="8">
        <f t="shared" si="5"/>
        <v>0</v>
      </c>
      <c r="G16" s="8">
        <f t="shared" si="5"/>
        <v>0</v>
      </c>
      <c r="H16" s="8">
        <f t="shared" si="5"/>
        <v>0</v>
      </c>
      <c r="I16" s="8">
        <f t="shared" si="5"/>
        <v>0</v>
      </c>
      <c r="J16" s="8">
        <f t="shared" si="5"/>
        <v>0</v>
      </c>
      <c r="K16" s="8">
        <f t="shared" si="5"/>
        <v>0</v>
      </c>
      <c r="L16" s="8">
        <f t="shared" si="5"/>
        <v>0</v>
      </c>
      <c r="M16" s="8">
        <f t="shared" si="5"/>
        <v>0</v>
      </c>
      <c r="N16" s="8">
        <f t="shared" si="5"/>
        <v>0</v>
      </c>
      <c r="O16" s="8">
        <f t="shared" si="5"/>
        <v>0</v>
      </c>
      <c r="P16" s="8">
        <f t="shared" si="5"/>
        <v>0</v>
      </c>
    </row>
    <row r="17" spans="2:16">
      <c r="B17" s="2" t="s">
        <v>23</v>
      </c>
      <c r="C17" s="1">
        <v>9</v>
      </c>
      <c r="D17" s="7">
        <f ca="1">електр!D17*грн.елек!C17</f>
        <v>0</v>
      </c>
      <c r="E17" s="7">
        <f ca="1">електр!E17*грн.елек!C17</f>
        <v>0</v>
      </c>
      <c r="F17" s="7">
        <f ca="1">електр!F17*грн.елек!C17</f>
        <v>0</v>
      </c>
      <c r="G17" s="7">
        <f ca="1">електр!G17*грн.елек!C17</f>
        <v>0</v>
      </c>
      <c r="H17" s="7">
        <f ca="1">електр!H17*грн.елек!C17</f>
        <v>0</v>
      </c>
      <c r="I17" s="7">
        <f ca="1">електр!I17*грн.елек!C17</f>
        <v>0</v>
      </c>
      <c r="J17" s="7">
        <f ca="1">електр!J17*грн.елек!C17</f>
        <v>0</v>
      </c>
      <c r="K17" s="7">
        <f ca="1">електр!K17*грн.елек!C17</f>
        <v>0</v>
      </c>
      <c r="L17" s="7">
        <f ca="1">електр!L17*грн.елек!C17</f>
        <v>0</v>
      </c>
      <c r="M17" s="7">
        <f ca="1">електр!M17*грн.елек!C17</f>
        <v>0</v>
      </c>
      <c r="N17" s="7">
        <f ca="1">електр!N17*грн.елек!C17</f>
        <v>0</v>
      </c>
      <c r="O17" s="7">
        <f ca="1">електр!O17*грн.елек!C17</f>
        <v>0</v>
      </c>
      <c r="P17" s="8">
        <f t="shared" si="1"/>
        <v>0</v>
      </c>
    </row>
    <row r="18" spans="2:16">
      <c r="B18" s="4" t="s">
        <v>24</v>
      </c>
      <c r="C18" s="1"/>
      <c r="D18" s="8">
        <f ca="1">SUM(D19)</f>
        <v>630</v>
      </c>
      <c r="E18" s="8">
        <f t="shared" ref="E18:P18" si="6">SUM(E19)</f>
        <v>630</v>
      </c>
      <c r="F18" s="8">
        <f t="shared" si="6"/>
        <v>540</v>
      </c>
      <c r="G18" s="8">
        <f t="shared" si="6"/>
        <v>450</v>
      </c>
      <c r="H18" s="8">
        <f t="shared" si="6"/>
        <v>360</v>
      </c>
      <c r="I18" s="8">
        <f t="shared" si="6"/>
        <v>180</v>
      </c>
      <c r="J18" s="8">
        <f t="shared" si="6"/>
        <v>180</v>
      </c>
      <c r="K18" s="8">
        <f t="shared" si="6"/>
        <v>180</v>
      </c>
      <c r="L18" s="8">
        <f t="shared" si="6"/>
        <v>360</v>
      </c>
      <c r="M18" s="8">
        <f t="shared" si="6"/>
        <v>450</v>
      </c>
      <c r="N18" s="8">
        <f t="shared" si="6"/>
        <v>450</v>
      </c>
      <c r="O18" s="8">
        <f t="shared" si="6"/>
        <v>540</v>
      </c>
      <c r="P18" s="8">
        <f t="shared" si="6"/>
        <v>4950</v>
      </c>
    </row>
    <row r="19" spans="2:16">
      <c r="B19" s="2" t="s">
        <v>25</v>
      </c>
      <c r="C19" s="1">
        <v>9</v>
      </c>
      <c r="D19" s="7">
        <f ca="1">електр!D19*грн.елек!C19</f>
        <v>630</v>
      </c>
      <c r="E19" s="7">
        <f ca="1">електр!E19*грн.елек!C19</f>
        <v>630</v>
      </c>
      <c r="F19" s="7">
        <f ca="1">електр!F19*грн.елек!C19</f>
        <v>540</v>
      </c>
      <c r="G19" s="7">
        <f ca="1">електр!G19*грн.елек!C19</f>
        <v>450</v>
      </c>
      <c r="H19" s="7">
        <f ca="1">електр!H19*грн.елек!C19</f>
        <v>360</v>
      </c>
      <c r="I19" s="7">
        <f ca="1">електр!I19*грн.елек!C19</f>
        <v>180</v>
      </c>
      <c r="J19" s="7">
        <f ca="1">електр!J19*грн.елек!C19</f>
        <v>180</v>
      </c>
      <c r="K19" s="7">
        <f ca="1">електр!K19*грн.елек!C19</f>
        <v>180</v>
      </c>
      <c r="L19" s="7">
        <f ca="1">електр!L19*грн.елек!C19</f>
        <v>360</v>
      </c>
      <c r="M19" s="7">
        <f ca="1">електр!M19*грн.елек!C19</f>
        <v>450</v>
      </c>
      <c r="N19" s="7">
        <f ca="1">електр!N19*грн.елек!C19</f>
        <v>450</v>
      </c>
      <c r="O19" s="7">
        <f ca="1">електр!O19*грн.елек!C19</f>
        <v>540</v>
      </c>
      <c r="P19" s="8">
        <f t="shared" si="1"/>
        <v>4950</v>
      </c>
    </row>
    <row r="20" spans="2:16">
      <c r="B20" s="4" t="s">
        <v>51</v>
      </c>
      <c r="C20" s="1"/>
      <c r="D20" s="8">
        <f ca="1">SUM(D21)</f>
        <v>1800</v>
      </c>
      <c r="E20" s="8">
        <f t="shared" ref="E20:P20" si="7">SUM(E21)</f>
        <v>1800</v>
      </c>
      <c r="F20" s="8">
        <f t="shared" si="7"/>
        <v>1800</v>
      </c>
      <c r="G20" s="8">
        <f t="shared" si="7"/>
        <v>1800</v>
      </c>
      <c r="H20" s="8">
        <f t="shared" si="7"/>
        <v>1800</v>
      </c>
      <c r="I20" s="8">
        <f t="shared" si="7"/>
        <v>450</v>
      </c>
      <c r="J20" s="8">
        <f t="shared" si="7"/>
        <v>450</v>
      </c>
      <c r="K20" s="8">
        <f t="shared" si="7"/>
        <v>450</v>
      </c>
      <c r="L20" s="8">
        <f t="shared" si="7"/>
        <v>900</v>
      </c>
      <c r="M20" s="8">
        <f t="shared" si="7"/>
        <v>1350</v>
      </c>
      <c r="N20" s="8">
        <f t="shared" si="7"/>
        <v>1350</v>
      </c>
      <c r="O20" s="8">
        <f t="shared" si="7"/>
        <v>1350</v>
      </c>
      <c r="P20" s="8">
        <f t="shared" si="7"/>
        <v>15300</v>
      </c>
    </row>
    <row r="21" spans="2:16">
      <c r="B21" s="2" t="s">
        <v>46</v>
      </c>
      <c r="C21" s="1">
        <v>9</v>
      </c>
      <c r="D21" s="7">
        <f ca="1">електр!D21*грн.елек!C21</f>
        <v>1800</v>
      </c>
      <c r="E21" s="7">
        <f ca="1">електр!E21*грн.елек!C21</f>
        <v>1800</v>
      </c>
      <c r="F21" s="7">
        <f ca="1">електр!F21*грн.елек!C21</f>
        <v>1800</v>
      </c>
      <c r="G21" s="7">
        <f ca="1">електр!G21*грн.елек!C21</f>
        <v>1800</v>
      </c>
      <c r="H21" s="7">
        <f ca="1">електр!H21*грн.елек!C21</f>
        <v>1800</v>
      </c>
      <c r="I21" s="7">
        <f ca="1">електр!I21*грн.елек!C21</f>
        <v>450</v>
      </c>
      <c r="J21" s="7">
        <f ca="1">електр!J21*грн.елек!C21</f>
        <v>450</v>
      </c>
      <c r="K21" s="7">
        <f ca="1">електр!K21*грн.елек!C21</f>
        <v>450</v>
      </c>
      <c r="L21" s="7">
        <f ca="1">електр!L21*грн.елек!C21</f>
        <v>900</v>
      </c>
      <c r="M21" s="7">
        <f ca="1">електр!M21*грн.елек!C21</f>
        <v>1350</v>
      </c>
      <c r="N21" s="7">
        <f ca="1">електр!N21*грн.елек!C21</f>
        <v>1350</v>
      </c>
      <c r="O21" s="7">
        <f ca="1">електр!O21*грн.елек!C21</f>
        <v>1350</v>
      </c>
      <c r="P21" s="8">
        <f t="shared" si="1"/>
        <v>15300</v>
      </c>
    </row>
    <row r="22" spans="2:16">
      <c r="B22" s="4" t="s">
        <v>52</v>
      </c>
      <c r="C22" s="1"/>
      <c r="D22" s="8">
        <f ca="1">SUM(D23)</f>
        <v>900</v>
      </c>
      <c r="E22" s="8">
        <f t="shared" ref="E22:P22" si="8">SUM(E23)</f>
        <v>900</v>
      </c>
      <c r="F22" s="8">
        <f t="shared" si="8"/>
        <v>900</v>
      </c>
      <c r="G22" s="8">
        <f t="shared" si="8"/>
        <v>900</v>
      </c>
      <c r="H22" s="8">
        <f t="shared" si="8"/>
        <v>900</v>
      </c>
      <c r="I22" s="8">
        <f t="shared" si="8"/>
        <v>450</v>
      </c>
      <c r="J22" s="8">
        <f t="shared" si="8"/>
        <v>450</v>
      </c>
      <c r="K22" s="8">
        <f t="shared" si="8"/>
        <v>450</v>
      </c>
      <c r="L22" s="8">
        <f t="shared" si="8"/>
        <v>900</v>
      </c>
      <c r="M22" s="8">
        <f t="shared" si="8"/>
        <v>900</v>
      </c>
      <c r="N22" s="8">
        <f t="shared" si="8"/>
        <v>900</v>
      </c>
      <c r="O22" s="8">
        <f t="shared" si="8"/>
        <v>900</v>
      </c>
      <c r="P22" s="8">
        <f t="shared" si="8"/>
        <v>9450</v>
      </c>
    </row>
    <row r="23" spans="2:16">
      <c r="B23" s="2" t="s">
        <v>29</v>
      </c>
      <c r="C23" s="1">
        <v>9</v>
      </c>
      <c r="D23" s="7">
        <f ca="1">електр!D23*грн.елек!C23</f>
        <v>900</v>
      </c>
      <c r="E23" s="7">
        <f ca="1">електр!E23*грн.елек!C23</f>
        <v>900</v>
      </c>
      <c r="F23" s="7">
        <f ca="1">електр!F23*грн.елек!C23</f>
        <v>900</v>
      </c>
      <c r="G23" s="7">
        <f ca="1">електр!G23*грн.елек!C23</f>
        <v>900</v>
      </c>
      <c r="H23" s="7">
        <f ca="1">електр!H23*грн.елек!C23</f>
        <v>900</v>
      </c>
      <c r="I23" s="7">
        <f ca="1">електр!I23*грн.елек!C23</f>
        <v>450</v>
      </c>
      <c r="J23" s="7">
        <f ca="1">електр!J23*грн.елек!C23</f>
        <v>450</v>
      </c>
      <c r="K23" s="7">
        <f ca="1">електр!K23*грн.елек!C23</f>
        <v>450</v>
      </c>
      <c r="L23" s="7">
        <f ca="1">електр!L23*грн.елек!C23</f>
        <v>900</v>
      </c>
      <c r="M23" s="7">
        <f ca="1">електр!M23*грн.елек!C23</f>
        <v>900</v>
      </c>
      <c r="N23" s="7">
        <f ca="1">електр!N23*грн.елек!C23</f>
        <v>900</v>
      </c>
      <c r="O23" s="7">
        <f ca="1">електр!O23*грн.елек!C23</f>
        <v>900</v>
      </c>
      <c r="P23" s="8">
        <f t="shared" si="1"/>
        <v>9450</v>
      </c>
    </row>
    <row r="24" spans="2:16" ht="16.5" customHeight="1">
      <c r="B24" s="4" t="s">
        <v>44</v>
      </c>
      <c r="C24" s="1"/>
      <c r="D24" s="8">
        <f ca="1">SUM(D25+D26)</f>
        <v>0</v>
      </c>
      <c r="E24" s="8">
        <f t="shared" ref="E24:P24" si="9">SUM(E25+E26)</f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  <c r="J24" s="8">
        <f t="shared" si="9"/>
        <v>0</v>
      </c>
      <c r="K24" s="8">
        <f t="shared" si="9"/>
        <v>0</v>
      </c>
      <c r="L24" s="8">
        <f t="shared" si="9"/>
        <v>0</v>
      </c>
      <c r="M24" s="8">
        <f t="shared" si="9"/>
        <v>0</v>
      </c>
      <c r="N24" s="8">
        <f t="shared" si="9"/>
        <v>0</v>
      </c>
      <c r="O24" s="8">
        <f t="shared" si="9"/>
        <v>0</v>
      </c>
      <c r="P24" s="8">
        <f t="shared" si="9"/>
        <v>0</v>
      </c>
    </row>
    <row r="25" spans="2:16" ht="13.5" customHeight="1">
      <c r="B25" s="2" t="s">
        <v>47</v>
      </c>
      <c r="C25" s="1"/>
      <c r="D25" s="7">
        <f ca="1">електр!D25*грн.елек!C25</f>
        <v>0</v>
      </c>
      <c r="E25" s="7">
        <f ca="1">електр!E25*грн.елек!C25</f>
        <v>0</v>
      </c>
      <c r="F25" s="7">
        <f ca="1">електр!F25*грн.елек!C25</f>
        <v>0</v>
      </c>
      <c r="G25" s="7">
        <f ca="1">електр!G25*грн.елек!C25</f>
        <v>0</v>
      </c>
      <c r="H25" s="7">
        <f ca="1">електр!H25*грн.елек!C25</f>
        <v>0</v>
      </c>
      <c r="I25" s="7">
        <f ca="1">електр!I25*грн.елек!C25</f>
        <v>0</v>
      </c>
      <c r="J25" s="7">
        <f ca="1">електр!J25*грн.елек!C25</f>
        <v>0</v>
      </c>
      <c r="K25" s="7">
        <f ca="1">електр!K25*грн.елек!C25</f>
        <v>0</v>
      </c>
      <c r="L25" s="7">
        <f ca="1">електр!L25*грн.елек!C25</f>
        <v>0</v>
      </c>
      <c r="M25" s="7">
        <f ca="1">електр!M25*грн.елек!C25</f>
        <v>0</v>
      </c>
      <c r="N25" s="7">
        <f ca="1">електр!N25*грн.елек!C25</f>
        <v>0</v>
      </c>
      <c r="O25" s="7">
        <f ca="1">електр!O25*грн.елек!C25</f>
        <v>0</v>
      </c>
      <c r="P25" s="8">
        <f t="shared" si="1"/>
        <v>0</v>
      </c>
    </row>
    <row r="26" spans="2:16">
      <c r="B26" s="2" t="s">
        <v>32</v>
      </c>
      <c r="C26" s="1"/>
      <c r="D26" s="7">
        <f ca="1">електр!D26*грн.елек!C26</f>
        <v>0</v>
      </c>
      <c r="E26" s="7">
        <f ca="1">електр!E26*грн.елек!C26</f>
        <v>0</v>
      </c>
      <c r="F26" s="7">
        <f ca="1">електр!F26*грн.елек!C26</f>
        <v>0</v>
      </c>
      <c r="G26" s="7">
        <f ca="1">електр!G26*грн.елек!C26</f>
        <v>0</v>
      </c>
      <c r="H26" s="7">
        <f ca="1">електр!H26*грн.елек!C26</f>
        <v>0</v>
      </c>
      <c r="I26" s="7">
        <f ca="1">електр!I26*грн.елек!C26</f>
        <v>0</v>
      </c>
      <c r="J26" s="7">
        <f ca="1">електр!J26*грн.елек!C26</f>
        <v>0</v>
      </c>
      <c r="K26" s="7">
        <f ca="1">електр!K26*грн.елек!C26</f>
        <v>0</v>
      </c>
      <c r="L26" s="7">
        <f ca="1">електр!L26*грн.елек!C26</f>
        <v>0</v>
      </c>
      <c r="M26" s="7">
        <f ca="1">електр!M26*грн.елек!C26</f>
        <v>0</v>
      </c>
      <c r="N26" s="7">
        <f ca="1">електр!N26*грн.елек!C26</f>
        <v>0</v>
      </c>
      <c r="O26" s="7">
        <f ca="1">електр!O26*грн.елек!C26</f>
        <v>0</v>
      </c>
      <c r="P26" s="8">
        <f t="shared" si="1"/>
        <v>0</v>
      </c>
    </row>
    <row r="27" spans="2:16">
      <c r="B27" s="4" t="s">
        <v>33</v>
      </c>
      <c r="C27" s="5"/>
      <c r="D27" s="8">
        <f ca="1">SUM(грн.елек!D7+D8+D10+D12+D14+D16+D18+D20+D22+D24)</f>
        <v>26640</v>
      </c>
      <c r="E27" s="8">
        <f ca="1">SUM(грн.елек!E7+E8+E10+E12+E14+E16+E18+E20+E22+E24)</f>
        <v>25155</v>
      </c>
      <c r="F27" s="8">
        <f ca="1">SUM(грн.елек!F7+F8+F10+F12+F14+F16+F18+F20+F22+F24)</f>
        <v>27225</v>
      </c>
      <c r="G27" s="8">
        <f ca="1">SUM(грн.елек!G7+G8+G10+G12+G14+G16+G18+G20+G22+G24)</f>
        <v>25740</v>
      </c>
      <c r="H27" s="8">
        <f ca="1">SUM(грн.елек!H7+H8+H10+H12+H14+H16+H18+H20+H22+H24)</f>
        <v>20520</v>
      </c>
      <c r="I27" s="8">
        <f ca="1">SUM(грн.елек!I7+I8+I10+I12+I14+I16+I18+I20+I22+I24)</f>
        <v>19440</v>
      </c>
      <c r="J27" s="8">
        <f ca="1">SUM(грн.елек!J7+J8+J10+J12+J14+J16+J18+J20+J22+J24)</f>
        <v>19800</v>
      </c>
      <c r="K27" s="8">
        <f ca="1">SUM(грн.елек!K7+K8+K10+K12+K14+K16+K18+K20+K22+K24)</f>
        <v>18900</v>
      </c>
      <c r="L27" s="8">
        <f ca="1">SUM(грн.елек!L7+L8+L10+L12+L14+L16+L18+L20+L22+L24)</f>
        <v>20700</v>
      </c>
      <c r="M27" s="8">
        <f ca="1">SUM(грн.елек!M7+M8+M10+M12+M14+M16+M18+M20+M22+M24)</f>
        <v>25425</v>
      </c>
      <c r="N27" s="8">
        <f ca="1">SUM(грн.елек!N7+N8+N10+N12+N14+N16+N18+N20+N22+N24)</f>
        <v>25515</v>
      </c>
      <c r="O27" s="8">
        <f ca="1">SUM(грн.елек!O7+O8+O10+O12+O14+O16+O18+O20+O22+O24)</f>
        <v>25740</v>
      </c>
      <c r="P27" s="8">
        <f>SUM(P7+P8+P10+P12+P14+P16+P18+P20+P22+P24)</f>
        <v>280800</v>
      </c>
    </row>
    <row r="36" spans="15:15">
      <c r="O36" s="10"/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26"/>
  <sheetViews>
    <sheetView workbookViewId="0">
      <selection activeCell="C3" sqref="C3:N3"/>
    </sheetView>
  </sheetViews>
  <sheetFormatPr defaultRowHeight="15"/>
  <cols>
    <col min="1" max="1" width="5.140625" customWidth="1"/>
    <col min="2" max="2" width="24.7109375" customWidth="1"/>
    <col min="3" max="3" width="8.7109375" customWidth="1"/>
    <col min="4" max="4" width="8.140625" customWidth="1"/>
    <col min="5" max="5" width="7.7109375" customWidth="1"/>
    <col min="6" max="6" width="7.85546875" customWidth="1"/>
    <col min="7" max="7" width="8.42578125" customWidth="1"/>
    <col min="8" max="8" width="8" customWidth="1"/>
    <col min="9" max="9" width="7.5703125" customWidth="1"/>
    <col min="10" max="10" width="7.7109375" customWidth="1"/>
    <col min="11" max="11" width="8" customWidth="1"/>
    <col min="12" max="12" width="7.7109375" customWidth="1"/>
    <col min="13" max="13" width="8.140625" customWidth="1"/>
    <col min="14" max="14" width="7.42578125" customWidth="1"/>
    <col min="15" max="15" width="8.5703125" customWidth="1"/>
    <col min="16" max="16" width="8.28515625" customWidth="1"/>
  </cols>
  <sheetData>
    <row r="3" spans="2:16" ht="18.75">
      <c r="C3" s="14" t="s">
        <v>58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6" ht="15" customHeight="1">
      <c r="B4" s="17"/>
      <c r="C4" s="19" t="s">
        <v>41</v>
      </c>
      <c r="D4" s="21" t="s">
        <v>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P4" s="15" t="s">
        <v>33</v>
      </c>
    </row>
    <row r="5" spans="2:16">
      <c r="B5" s="18"/>
      <c r="C5" s="24"/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16"/>
    </row>
    <row r="6" spans="2:16">
      <c r="B6" s="4" t="s">
        <v>13</v>
      </c>
      <c r="C6" s="1"/>
      <c r="D6" s="1">
        <v>6.0960000000000001</v>
      </c>
      <c r="E6" s="1">
        <v>6.0960000000000001</v>
      </c>
      <c r="F6" s="1">
        <v>7.0960000000000001</v>
      </c>
      <c r="G6" s="1">
        <v>3.0009999999999999</v>
      </c>
      <c r="H6" s="1"/>
      <c r="I6" s="1"/>
      <c r="J6" s="1"/>
      <c r="K6" s="1"/>
      <c r="L6" s="1"/>
      <c r="M6" s="1">
        <v>3</v>
      </c>
      <c r="N6" s="1">
        <v>6</v>
      </c>
      <c r="O6" s="1">
        <v>6</v>
      </c>
      <c r="P6" s="1">
        <f>SUM(D6:O6)</f>
        <v>37.289000000000001</v>
      </c>
    </row>
    <row r="7" spans="2:16">
      <c r="B7" s="4" t="s">
        <v>14</v>
      </c>
      <c r="C7" s="1"/>
      <c r="D7" s="1">
        <f>SUM(D8)</f>
        <v>0</v>
      </c>
      <c r="E7" s="1">
        <f t="shared" ref="E7:O7" si="0">SUM(E8)</f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>SUM(D7:O7)</f>
        <v>0</v>
      </c>
    </row>
    <row r="8" spans="2:16">
      <c r="B8" s="2" t="s">
        <v>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5"/>
    </row>
    <row r="9" spans="2:16">
      <c r="B9" s="4" t="s">
        <v>16</v>
      </c>
      <c r="C9" s="1"/>
      <c r="D9" s="1">
        <f>SUM(D10)</f>
        <v>0</v>
      </c>
      <c r="E9" s="1">
        <f t="shared" ref="E9:P9" si="1">SUM(E10)</f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  <c r="J9" s="1">
        <f t="shared" si="1"/>
        <v>0</v>
      </c>
      <c r="K9" s="1">
        <f t="shared" si="1"/>
        <v>0</v>
      </c>
      <c r="L9" s="1">
        <f t="shared" si="1"/>
        <v>0</v>
      </c>
      <c r="M9" s="1">
        <f t="shared" si="1"/>
        <v>0</v>
      </c>
      <c r="N9" s="1">
        <f t="shared" si="1"/>
        <v>0</v>
      </c>
      <c r="O9" s="1">
        <f t="shared" si="1"/>
        <v>0</v>
      </c>
      <c r="P9" s="1">
        <f t="shared" si="1"/>
        <v>0</v>
      </c>
    </row>
    <row r="10" spans="2:16">
      <c r="B10" s="2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"/>
    </row>
    <row r="11" spans="2:16">
      <c r="B11" s="4" t="s">
        <v>18</v>
      </c>
      <c r="C11" s="1"/>
      <c r="D11" s="1">
        <f>SUM(D12)</f>
        <v>0</v>
      </c>
      <c r="E11" s="1">
        <f t="shared" ref="E11:P11" si="2">SUM(E12)</f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</row>
    <row r="12" spans="2:16">
      <c r="B12" s="2" t="s">
        <v>49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/>
    </row>
    <row r="13" spans="2:16">
      <c r="B13" s="4" t="s">
        <v>20</v>
      </c>
      <c r="C13" s="1"/>
      <c r="D13" s="1">
        <f>SUM(D14)</f>
        <v>0</v>
      </c>
      <c r="E13" s="1">
        <f t="shared" ref="E13:P13" si="3">SUM(E14)</f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  <c r="M13" s="1">
        <f t="shared" si="3"/>
        <v>0</v>
      </c>
      <c r="N13" s="1">
        <f t="shared" si="3"/>
        <v>0</v>
      </c>
      <c r="O13" s="1">
        <f t="shared" si="3"/>
        <v>0</v>
      </c>
      <c r="P13" s="1">
        <f t="shared" si="3"/>
        <v>0</v>
      </c>
    </row>
    <row r="14" spans="2:16">
      <c r="B14" s="2" t="s"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5"/>
    </row>
    <row r="15" spans="2:16">
      <c r="B15" s="4" t="s">
        <v>22</v>
      </c>
      <c r="C15" s="1"/>
      <c r="D15" s="1">
        <f>SUM(D16)</f>
        <v>0</v>
      </c>
      <c r="E15" s="1">
        <f t="shared" ref="E15:P15" si="4">SUM(E16)</f>
        <v>0</v>
      </c>
      <c r="F15" s="1">
        <f t="shared" si="4"/>
        <v>0</v>
      </c>
      <c r="G15" s="1">
        <f t="shared" si="4"/>
        <v>0</v>
      </c>
      <c r="H15" s="1">
        <f t="shared" si="4"/>
        <v>0</v>
      </c>
      <c r="I15" s="1">
        <f t="shared" si="4"/>
        <v>0</v>
      </c>
      <c r="J15" s="1">
        <f t="shared" si="4"/>
        <v>0</v>
      </c>
      <c r="K15" s="1">
        <f t="shared" si="4"/>
        <v>0</v>
      </c>
      <c r="L15" s="1">
        <f t="shared" si="4"/>
        <v>0</v>
      </c>
      <c r="M15" s="1">
        <f t="shared" si="4"/>
        <v>0</v>
      </c>
      <c r="N15" s="1">
        <f t="shared" si="4"/>
        <v>0</v>
      </c>
      <c r="O15" s="1">
        <f t="shared" si="4"/>
        <v>0</v>
      </c>
      <c r="P15" s="1">
        <f t="shared" si="4"/>
        <v>0</v>
      </c>
    </row>
    <row r="16" spans="2:16">
      <c r="B16" s="2" t="s">
        <v>23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5"/>
    </row>
    <row r="17" spans="2:16">
      <c r="B17" s="4" t="s">
        <v>24</v>
      </c>
      <c r="C17" s="1"/>
      <c r="D17" s="1">
        <f>SUM(D18)</f>
        <v>0</v>
      </c>
      <c r="E17" s="1">
        <f t="shared" ref="E17:P17" si="5">SUM(E18)</f>
        <v>0</v>
      </c>
      <c r="F17" s="1">
        <f t="shared" si="5"/>
        <v>0</v>
      </c>
      <c r="G17" s="1">
        <f t="shared" si="5"/>
        <v>0</v>
      </c>
      <c r="H17" s="1">
        <f t="shared" si="5"/>
        <v>0</v>
      </c>
      <c r="I17" s="1">
        <f t="shared" si="5"/>
        <v>0</v>
      </c>
      <c r="J17" s="1">
        <f t="shared" si="5"/>
        <v>0</v>
      </c>
      <c r="K17" s="1">
        <f t="shared" si="5"/>
        <v>0</v>
      </c>
      <c r="L17" s="1">
        <f t="shared" si="5"/>
        <v>0</v>
      </c>
      <c r="M17" s="1">
        <f t="shared" si="5"/>
        <v>0</v>
      </c>
      <c r="N17" s="1">
        <f t="shared" si="5"/>
        <v>0</v>
      </c>
      <c r="O17" s="1">
        <f t="shared" si="5"/>
        <v>0</v>
      </c>
      <c r="P17" s="1">
        <f t="shared" si="5"/>
        <v>0</v>
      </c>
    </row>
    <row r="18" spans="2:16">
      <c r="B18" s="2" t="s">
        <v>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5"/>
    </row>
    <row r="19" spans="2:16">
      <c r="B19" s="4" t="s">
        <v>42</v>
      </c>
      <c r="C19" s="1"/>
      <c r="D19" s="1">
        <f>SUM(D20)</f>
        <v>0</v>
      </c>
      <c r="E19" s="1">
        <f t="shared" ref="E19:P19" si="6">SUM(E20)</f>
        <v>0</v>
      </c>
      <c r="F19" s="1">
        <f t="shared" si="6"/>
        <v>0</v>
      </c>
      <c r="G19" s="1">
        <f t="shared" si="6"/>
        <v>0</v>
      </c>
      <c r="H19" s="1">
        <f t="shared" si="6"/>
        <v>0</v>
      </c>
      <c r="I19" s="1">
        <f t="shared" si="6"/>
        <v>0</v>
      </c>
      <c r="J19" s="1">
        <f t="shared" si="6"/>
        <v>0</v>
      </c>
      <c r="K19" s="1">
        <f t="shared" si="6"/>
        <v>0</v>
      </c>
      <c r="L19" s="1">
        <f t="shared" si="6"/>
        <v>0</v>
      </c>
      <c r="M19" s="1">
        <f t="shared" si="6"/>
        <v>0</v>
      </c>
      <c r="N19" s="1">
        <f t="shared" si="6"/>
        <v>0</v>
      </c>
      <c r="O19" s="1">
        <f t="shared" si="6"/>
        <v>0</v>
      </c>
      <c r="P19" s="1">
        <f t="shared" si="6"/>
        <v>0</v>
      </c>
    </row>
    <row r="20" spans="2:16">
      <c r="B20" s="2" t="s">
        <v>53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5"/>
    </row>
    <row r="21" spans="2:16">
      <c r="B21" s="4" t="s">
        <v>50</v>
      </c>
      <c r="C21" s="1"/>
      <c r="D21" s="1">
        <f>SUM(D22)</f>
        <v>0</v>
      </c>
      <c r="E21" s="1">
        <f t="shared" ref="E21:P21" si="7">SUM(E22)</f>
        <v>0</v>
      </c>
      <c r="F21" s="1">
        <f t="shared" si="7"/>
        <v>0</v>
      </c>
      <c r="G21" s="1">
        <f t="shared" si="7"/>
        <v>0</v>
      </c>
      <c r="H21" s="1">
        <f t="shared" si="7"/>
        <v>0</v>
      </c>
      <c r="I21" s="1">
        <f t="shared" si="7"/>
        <v>0</v>
      </c>
      <c r="J21" s="1">
        <f t="shared" si="7"/>
        <v>0</v>
      </c>
      <c r="K21" s="1">
        <f t="shared" si="7"/>
        <v>0</v>
      </c>
      <c r="L21" s="1">
        <f t="shared" si="7"/>
        <v>0</v>
      </c>
      <c r="M21" s="1">
        <f t="shared" si="7"/>
        <v>0</v>
      </c>
      <c r="N21" s="1">
        <f t="shared" si="7"/>
        <v>0</v>
      </c>
      <c r="O21" s="1">
        <f t="shared" si="7"/>
        <v>0</v>
      </c>
      <c r="P21" s="1">
        <f t="shared" si="7"/>
        <v>0</v>
      </c>
    </row>
    <row r="22" spans="2:16">
      <c r="B22" s="2" t="s">
        <v>29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5"/>
    </row>
    <row r="23" spans="2:16" ht="15.75" customHeight="1">
      <c r="B23" s="4" t="s">
        <v>54</v>
      </c>
      <c r="C23" s="1"/>
      <c r="D23" s="1">
        <f>SUM(D24)</f>
        <v>0</v>
      </c>
      <c r="E23" s="1">
        <f t="shared" ref="E23:P23" si="8">SUM(E24)</f>
        <v>0</v>
      </c>
      <c r="F23" s="1">
        <f t="shared" si="8"/>
        <v>0</v>
      </c>
      <c r="G23" s="1">
        <f t="shared" si="8"/>
        <v>0</v>
      </c>
      <c r="H23" s="1">
        <f t="shared" si="8"/>
        <v>0</v>
      </c>
      <c r="I23" s="1">
        <f t="shared" si="8"/>
        <v>0</v>
      </c>
      <c r="J23" s="1">
        <f t="shared" si="8"/>
        <v>0</v>
      </c>
      <c r="K23" s="1">
        <f t="shared" si="8"/>
        <v>0</v>
      </c>
      <c r="L23" s="1">
        <f t="shared" si="8"/>
        <v>0</v>
      </c>
      <c r="M23" s="1">
        <f t="shared" si="8"/>
        <v>0</v>
      </c>
      <c r="N23" s="1">
        <f t="shared" si="8"/>
        <v>0</v>
      </c>
      <c r="O23" s="1">
        <f t="shared" si="8"/>
        <v>0</v>
      </c>
      <c r="P23" s="1">
        <f t="shared" si="8"/>
        <v>0</v>
      </c>
    </row>
    <row r="24" spans="2:16">
      <c r="B24" s="2" t="s">
        <v>55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5"/>
    </row>
    <row r="25" spans="2:16">
      <c r="B25" s="2" t="s">
        <v>32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</row>
    <row r="26" spans="2:16">
      <c r="B26" s="4" t="s">
        <v>33</v>
      </c>
      <c r="C26" s="5"/>
      <c r="D26" s="5">
        <f>SUM(D6+D7+D9+D11+D13+D15+D17+D19+D21+D23)</f>
        <v>6.0960000000000001</v>
      </c>
      <c r="E26" s="5">
        <f t="shared" ref="E26:O26" si="9">SUM(E6+E7+E9+E11+E13+E15+E17+E19+E21+E23)</f>
        <v>6.0960000000000001</v>
      </c>
      <c r="F26" s="5">
        <f t="shared" si="9"/>
        <v>7.0960000000000001</v>
      </c>
      <c r="G26" s="5">
        <f t="shared" si="9"/>
        <v>3.0009999999999999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si="9"/>
        <v>0</v>
      </c>
      <c r="M26" s="5">
        <f t="shared" si="9"/>
        <v>3</v>
      </c>
      <c r="N26" s="5">
        <f t="shared" si="9"/>
        <v>6</v>
      </c>
      <c r="O26" s="5">
        <f t="shared" si="9"/>
        <v>6</v>
      </c>
      <c r="P26" s="5">
        <f>SUM(P6+P7+P9+P11+P13+P15+P17+P19+P21+P23)</f>
        <v>37.289000000000001</v>
      </c>
    </row>
  </sheetData>
  <mergeCells count="5">
    <mergeCell ref="P4:P5"/>
    <mergeCell ref="C3:N3"/>
    <mergeCell ref="B4:B5"/>
    <mergeCell ref="C4:C5"/>
    <mergeCell ref="D4:O4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P27"/>
  <sheetViews>
    <sheetView topLeftCell="A2" workbookViewId="0">
      <selection activeCell="C3" sqref="C3:N3"/>
    </sheetView>
  </sheetViews>
  <sheetFormatPr defaultRowHeight="15"/>
  <cols>
    <col min="1" max="1" width="3.7109375" customWidth="1"/>
    <col min="2" max="2" width="27.28515625" customWidth="1"/>
    <col min="4" max="4" width="8.28515625" customWidth="1"/>
    <col min="5" max="5" width="7" customWidth="1"/>
    <col min="6" max="6" width="7.7109375" customWidth="1"/>
    <col min="7" max="7" width="9.85546875" customWidth="1"/>
    <col min="8" max="8" width="7.85546875" customWidth="1"/>
    <col min="9" max="9" width="7.7109375" customWidth="1"/>
    <col min="10" max="10" width="8" customWidth="1"/>
    <col min="11" max="11" width="7.42578125" customWidth="1"/>
    <col min="12" max="12" width="7.85546875" customWidth="1"/>
    <col min="13" max="15" width="8" customWidth="1"/>
    <col min="16" max="16" width="7.5703125" customWidth="1"/>
  </cols>
  <sheetData>
    <row r="3" spans="2:16" ht="18.75">
      <c r="C3" s="14" t="s">
        <v>58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36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>
        <v>5812.32</v>
      </c>
      <c r="D7" s="7">
        <f ca="1">тепло!D6*грн.теп!C7</f>
        <v>35431.902719999998</v>
      </c>
      <c r="E7" s="7">
        <f ca="1">тепло!E6*грн.теп!C7</f>
        <v>35431.902719999998</v>
      </c>
      <c r="F7" s="7">
        <f ca="1">тепло!F6*грн.теп!C7</f>
        <v>41244.222719999998</v>
      </c>
      <c r="G7" s="7">
        <f ca="1">тепло!G6*грн.теп!C7</f>
        <v>17442.77232</v>
      </c>
      <c r="H7" s="7">
        <f ca="1">тепло!H6*грн.теп!C7</f>
        <v>0</v>
      </c>
      <c r="I7" s="7">
        <f ca="1">тепло!I6*грн.теп!C7</f>
        <v>0</v>
      </c>
      <c r="J7" s="7">
        <f ca="1">тепло!J6*грн.теп!C7</f>
        <v>0</v>
      </c>
      <c r="K7" s="7">
        <f ca="1">тепло!K6*грн.теп!C7</f>
        <v>0</v>
      </c>
      <c r="L7" s="7">
        <f ca="1">тепло!L6*грн.теп!C7</f>
        <v>0</v>
      </c>
      <c r="M7" s="7">
        <f ca="1">тепло!M6*грн.теп!C7</f>
        <v>17436.96</v>
      </c>
      <c r="N7" s="7">
        <f ca="1">тепло!N6*грн.теп!C7</f>
        <v>34873.919999999998</v>
      </c>
      <c r="O7" s="7">
        <f ca="1">тепло!O6*грн.теп!C7</f>
        <v>34873.919999999998</v>
      </c>
      <c r="P7" s="9">
        <f>SUM(D7:O7)</f>
        <v>216735.60047999996</v>
      </c>
    </row>
    <row r="8" spans="2:16">
      <c r="B8" s="4" t="s">
        <v>14</v>
      </c>
      <c r="C8" s="1"/>
      <c r="D8" s="1">
        <f ca="1">SUM(D9)</f>
        <v>0</v>
      </c>
      <c r="E8" s="1">
        <f t="shared" ref="E8:P8" si="0">SUM(E9)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</row>
    <row r="9" spans="2:16">
      <c r="B9" s="2" t="s">
        <v>48</v>
      </c>
      <c r="C9" s="1"/>
      <c r="D9" s="7">
        <f ca="1">тепло!D8*грн.теп!C9</f>
        <v>0</v>
      </c>
      <c r="E9" s="7">
        <f ca="1">тепло!E8*грн.теп!C9</f>
        <v>0</v>
      </c>
      <c r="F9" s="7">
        <f ca="1">тепло!F8*грн.теп!C9</f>
        <v>0</v>
      </c>
      <c r="G9" s="7">
        <f ca="1">тепло!G8*грн.теп!C9</f>
        <v>0</v>
      </c>
      <c r="H9" s="7">
        <f ca="1">тепло!H8*грн.теп!C9</f>
        <v>0</v>
      </c>
      <c r="I9" s="7">
        <f ca="1">тепло!I8*грн.теп!C9</f>
        <v>0</v>
      </c>
      <c r="J9" s="7">
        <f ca="1">тепло!J8*грн.теп!C9</f>
        <v>0</v>
      </c>
      <c r="K9" s="7">
        <f ca="1">тепло!K8*грн.теп!C9</f>
        <v>0</v>
      </c>
      <c r="L9" s="7">
        <f ca="1">тепло!L8*грн.теп!C9</f>
        <v>0</v>
      </c>
      <c r="M9" s="7">
        <f ca="1">тепло!M8*грн.теп!C9</f>
        <v>0</v>
      </c>
      <c r="N9" s="7">
        <f ca="1">тепло!N8*грн.теп!C9</f>
        <v>0</v>
      </c>
      <c r="O9" s="7">
        <f ca="1">тепло!O8*грн.теп!C9</f>
        <v>0</v>
      </c>
      <c r="P9" s="5">
        <f t="shared" ref="P9:P26" si="1">SUM(D9:O9)</f>
        <v>0</v>
      </c>
    </row>
    <row r="10" spans="2:16">
      <c r="B10" s="4" t="s">
        <v>16</v>
      </c>
      <c r="C10" s="1"/>
      <c r="D10" s="1"/>
      <c r="E10" s="1">
        <f t="shared" ref="E10:P10" si="2">SUM(E11)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si="2"/>
        <v>0</v>
      </c>
      <c r="K10" s="1">
        <f t="shared" si="2"/>
        <v>0</v>
      </c>
      <c r="L10" s="1">
        <f t="shared" si="2"/>
        <v>0</v>
      </c>
      <c r="M10" s="1">
        <f t="shared" si="2"/>
        <v>0</v>
      </c>
      <c r="N10" s="1">
        <f t="shared" si="2"/>
        <v>0</v>
      </c>
      <c r="O10" s="1">
        <f t="shared" si="2"/>
        <v>0</v>
      </c>
      <c r="P10" s="1">
        <f t="shared" si="2"/>
        <v>0</v>
      </c>
    </row>
    <row r="11" spans="2:16">
      <c r="B11" s="2" t="s">
        <v>17</v>
      </c>
      <c r="C11" s="1"/>
      <c r="D11" s="7">
        <f ca="1">тепло!D10*грн.теп!C11</f>
        <v>0</v>
      </c>
      <c r="E11" s="7">
        <f ca="1">тепло!E10*грн.теп!C11</f>
        <v>0</v>
      </c>
      <c r="F11" s="7">
        <f ca="1">тепло!F10*грн.теп!C11</f>
        <v>0</v>
      </c>
      <c r="G11" s="7">
        <f ca="1">тепло!G10*грн.теп!C11</f>
        <v>0</v>
      </c>
      <c r="H11" s="7">
        <f ca="1">тепло!H10*грн.теп!C11</f>
        <v>0</v>
      </c>
      <c r="I11" s="7">
        <f ca="1">тепло!I10*грн.теп!C11</f>
        <v>0</v>
      </c>
      <c r="J11" s="7">
        <f ca="1">тепло!J10*грн.теп!C11</f>
        <v>0</v>
      </c>
      <c r="K11" s="7">
        <f ca="1">тепло!K10*грн.теп!C11</f>
        <v>0</v>
      </c>
      <c r="L11" s="7">
        <f ca="1">тепло!L10*грн.теп!C11</f>
        <v>0</v>
      </c>
      <c r="M11" s="7">
        <f ca="1">тепло!M10*грн.теп!C11</f>
        <v>0</v>
      </c>
      <c r="N11" s="7">
        <f ca="1">тепло!N10*грн.теп!C11</f>
        <v>0</v>
      </c>
      <c r="O11" s="7">
        <f ca="1">тепло!O10*грн.теп!C11</f>
        <v>0</v>
      </c>
      <c r="P11" s="5">
        <f t="shared" si="1"/>
        <v>0</v>
      </c>
    </row>
    <row r="12" spans="2:16">
      <c r="B12" s="4" t="s">
        <v>18</v>
      </c>
      <c r="C12" s="1"/>
      <c r="D12" s="1">
        <f ca="1">SUM(D13)</f>
        <v>0</v>
      </c>
      <c r="E12" s="1">
        <f t="shared" ref="E12:P12" si="3">SUM(E13)</f>
        <v>0</v>
      </c>
      <c r="F12" s="1">
        <f t="shared" si="3"/>
        <v>0</v>
      </c>
      <c r="G12" s="1">
        <f t="shared" si="3"/>
        <v>0</v>
      </c>
      <c r="H12" s="1">
        <f t="shared" si="3"/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1">
        <f t="shared" si="3"/>
        <v>0</v>
      </c>
      <c r="M12" s="1">
        <f t="shared" si="3"/>
        <v>0</v>
      </c>
      <c r="N12" s="1">
        <f t="shared" si="3"/>
        <v>0</v>
      </c>
      <c r="O12" s="1">
        <f t="shared" si="3"/>
        <v>0</v>
      </c>
      <c r="P12" s="1">
        <f t="shared" si="3"/>
        <v>0</v>
      </c>
    </row>
    <row r="13" spans="2:16">
      <c r="B13" s="2" t="s">
        <v>19</v>
      </c>
      <c r="C13" s="1"/>
      <c r="D13" s="7">
        <f ca="1">тепло!D12*грн.теп!C13</f>
        <v>0</v>
      </c>
      <c r="E13" s="7">
        <f ca="1">тепло!E12*грн.теп!C13</f>
        <v>0</v>
      </c>
      <c r="F13" s="7">
        <f ca="1">тепло!F12*грн.теп!C13</f>
        <v>0</v>
      </c>
      <c r="G13" s="7">
        <f ca="1">тепло!G12*грн.теп!C13</f>
        <v>0</v>
      </c>
      <c r="H13" s="7">
        <f ca="1">тепло!H12*грн.теп!C13</f>
        <v>0</v>
      </c>
      <c r="I13" s="7">
        <f ca="1">тепло!I12*грн.теп!C13</f>
        <v>0</v>
      </c>
      <c r="J13" s="7">
        <f ca="1">тепло!J12*грн.теп!C13</f>
        <v>0</v>
      </c>
      <c r="K13" s="7">
        <f ca="1">тепло!K12*грн.теп!C13</f>
        <v>0</v>
      </c>
      <c r="L13" s="7">
        <f ca="1">тепло!L12*грн.теп!C13</f>
        <v>0</v>
      </c>
      <c r="M13" s="7">
        <f ca="1">тепло!M12*грн.теп!C13</f>
        <v>0</v>
      </c>
      <c r="N13" s="7">
        <f ca="1">тепло!N12*грн.теп!C13</f>
        <v>0</v>
      </c>
      <c r="O13" s="7">
        <f ca="1">тепло!O12*грн.теп!C13</f>
        <v>0</v>
      </c>
      <c r="P13" s="5">
        <f t="shared" si="1"/>
        <v>0</v>
      </c>
    </row>
    <row r="14" spans="2:16">
      <c r="B14" s="4" t="s">
        <v>20</v>
      </c>
      <c r="C14" s="1"/>
      <c r="D14" s="1">
        <f ca="1">SUM(D15)</f>
        <v>0</v>
      </c>
      <c r="E14" s="1">
        <f t="shared" ref="E14:P14" si="4">SUM(E15)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">
        <f t="shared" si="4"/>
        <v>0</v>
      </c>
      <c r="K14" s="1">
        <f t="shared" si="4"/>
        <v>0</v>
      </c>
      <c r="L14" s="1">
        <f t="shared" si="4"/>
        <v>0</v>
      </c>
      <c r="M14" s="1">
        <f t="shared" si="4"/>
        <v>0</v>
      </c>
      <c r="N14" s="1">
        <f t="shared" si="4"/>
        <v>0</v>
      </c>
      <c r="O14" s="1">
        <f t="shared" si="4"/>
        <v>0</v>
      </c>
      <c r="P14" s="1">
        <f t="shared" si="4"/>
        <v>0</v>
      </c>
    </row>
    <row r="15" spans="2:16">
      <c r="B15" s="2" t="s">
        <v>21</v>
      </c>
      <c r="C15" s="1"/>
      <c r="D15" s="7">
        <f ca="1">тепло!D14*грн.теп!C15</f>
        <v>0</v>
      </c>
      <c r="E15" s="7">
        <f ca="1">тепло!E14*грн.теп!C15</f>
        <v>0</v>
      </c>
      <c r="F15" s="7">
        <f ca="1">тепло!F14*грн.теп!C15</f>
        <v>0</v>
      </c>
      <c r="G15" s="7">
        <f ca="1">тепло!G14*грн.теп!C15</f>
        <v>0</v>
      </c>
      <c r="H15" s="7">
        <f ca="1">тепло!H14*грн.теп!C15</f>
        <v>0</v>
      </c>
      <c r="I15" s="7">
        <f ca="1">тепло!I14*грн.теп!C15</f>
        <v>0</v>
      </c>
      <c r="J15" s="7">
        <f ca="1">тепло!J14*грн.теп!C15</f>
        <v>0</v>
      </c>
      <c r="K15" s="7">
        <f ca="1">тепло!K14*грн.теп!C15</f>
        <v>0</v>
      </c>
      <c r="L15" s="7">
        <f ca="1">тепло!L14*грн.теп!C15</f>
        <v>0</v>
      </c>
      <c r="M15" s="7">
        <f ca="1">тепло!M14*грн.теп!C15</f>
        <v>0</v>
      </c>
      <c r="N15" s="7">
        <f ca="1">тепло!N14*грн.теп!C15</f>
        <v>0</v>
      </c>
      <c r="O15" s="7">
        <f ca="1">тепло!O14*грн.теп!C15</f>
        <v>0</v>
      </c>
      <c r="P15" s="5">
        <f t="shared" si="1"/>
        <v>0</v>
      </c>
    </row>
    <row r="16" spans="2:16">
      <c r="B16" s="4" t="s">
        <v>22</v>
      </c>
      <c r="C16" s="1"/>
      <c r="D16" s="1">
        <f ca="1">SUM(D17)</f>
        <v>0</v>
      </c>
      <c r="E16" s="1">
        <f t="shared" ref="E16:P16" si="5">SUM(E17)</f>
        <v>0</v>
      </c>
      <c r="F16" s="1">
        <f t="shared" si="5"/>
        <v>0</v>
      </c>
      <c r="G16" s="1">
        <f t="shared" si="5"/>
        <v>0</v>
      </c>
      <c r="H16" s="1">
        <f t="shared" si="5"/>
        <v>0</v>
      </c>
      <c r="I16" s="1">
        <f t="shared" si="5"/>
        <v>0</v>
      </c>
      <c r="J16" s="1">
        <f t="shared" si="5"/>
        <v>0</v>
      </c>
      <c r="K16" s="1">
        <f t="shared" si="5"/>
        <v>0</v>
      </c>
      <c r="L16" s="1">
        <f t="shared" si="5"/>
        <v>0</v>
      </c>
      <c r="M16" s="1">
        <f t="shared" si="5"/>
        <v>0</v>
      </c>
      <c r="N16" s="1">
        <f t="shared" si="5"/>
        <v>0</v>
      </c>
      <c r="O16" s="1">
        <f t="shared" si="5"/>
        <v>0</v>
      </c>
      <c r="P16" s="1">
        <f t="shared" si="5"/>
        <v>0</v>
      </c>
    </row>
    <row r="17" spans="2:16">
      <c r="B17" s="2" t="s">
        <v>23</v>
      </c>
      <c r="C17" s="1"/>
      <c r="D17" s="7">
        <f ca="1">тепло!D16*грн.теп!C17</f>
        <v>0</v>
      </c>
      <c r="E17" s="7">
        <f ca="1">тепло!E16*грн.теп!C17</f>
        <v>0</v>
      </c>
      <c r="F17" s="7">
        <f ca="1">тепло!F16*грн.теп!C17</f>
        <v>0</v>
      </c>
      <c r="G17" s="7">
        <f ca="1">тепло!G16*грн.теп!C17</f>
        <v>0</v>
      </c>
      <c r="H17" s="7">
        <f ca="1">тепло!H16*грн.теп!C17</f>
        <v>0</v>
      </c>
      <c r="I17" s="7">
        <f ca="1">тепло!I16*грн.теп!C17</f>
        <v>0</v>
      </c>
      <c r="J17" s="7">
        <f ca="1">тепло!J16*грн.теп!C17</f>
        <v>0</v>
      </c>
      <c r="K17" s="7">
        <f ca="1">тепло!K16*грн.теп!C17</f>
        <v>0</v>
      </c>
      <c r="L17" s="7">
        <f ca="1">тепло!L16*грн.теп!C17</f>
        <v>0</v>
      </c>
      <c r="M17" s="7">
        <f ca="1">тепло!M16*грн.теп!C17</f>
        <v>0</v>
      </c>
      <c r="N17" s="7">
        <f ca="1">тепло!N16*грн.теп!C17</f>
        <v>0</v>
      </c>
      <c r="O17" s="7">
        <f ca="1">тепло!O16*грн.теп!C17</f>
        <v>0</v>
      </c>
      <c r="P17" s="5">
        <f t="shared" si="1"/>
        <v>0</v>
      </c>
    </row>
    <row r="18" spans="2:16">
      <c r="B18" s="4" t="s">
        <v>24</v>
      </c>
      <c r="C18" s="1"/>
      <c r="D18" s="1">
        <f ca="1">SUM(D19)</f>
        <v>0</v>
      </c>
      <c r="E18" s="1">
        <f t="shared" ref="E18:P18" si="6">SUM(E19)</f>
        <v>0</v>
      </c>
      <c r="F18" s="1">
        <f t="shared" si="6"/>
        <v>0</v>
      </c>
      <c r="G18" s="1">
        <f t="shared" si="6"/>
        <v>0</v>
      </c>
      <c r="H18" s="1">
        <f t="shared" si="6"/>
        <v>0</v>
      </c>
      <c r="I18" s="1">
        <f t="shared" si="6"/>
        <v>0</v>
      </c>
      <c r="J18" s="1">
        <f t="shared" si="6"/>
        <v>0</v>
      </c>
      <c r="K18" s="1">
        <f t="shared" si="6"/>
        <v>0</v>
      </c>
      <c r="L18" s="1">
        <f t="shared" si="6"/>
        <v>0</v>
      </c>
      <c r="M18" s="1">
        <f t="shared" si="6"/>
        <v>0</v>
      </c>
      <c r="N18" s="1">
        <f t="shared" si="6"/>
        <v>0</v>
      </c>
      <c r="O18" s="1">
        <f t="shared" si="6"/>
        <v>0</v>
      </c>
      <c r="P18" s="1">
        <f t="shared" si="6"/>
        <v>0</v>
      </c>
    </row>
    <row r="19" spans="2:16">
      <c r="B19" s="2" t="s">
        <v>25</v>
      </c>
      <c r="C19" s="1"/>
      <c r="D19" s="7">
        <f ca="1">тепло!D18*грн.теп!C19</f>
        <v>0</v>
      </c>
      <c r="E19" s="7">
        <f ca="1">тепло!E18*грн.теп!C19</f>
        <v>0</v>
      </c>
      <c r="F19" s="7">
        <f ca="1">тепло!F18*грн.теп!C19</f>
        <v>0</v>
      </c>
      <c r="G19" s="7">
        <f ca="1">тепло!G18*грн.теп!C19</f>
        <v>0</v>
      </c>
      <c r="H19" s="7">
        <f ca="1">тепло!H18*грн.теп!C19</f>
        <v>0</v>
      </c>
      <c r="I19" s="7">
        <f ca="1">тепло!I18*грн.теп!C19</f>
        <v>0</v>
      </c>
      <c r="J19" s="7">
        <f ca="1">тепло!J18*грн.теп!C19</f>
        <v>0</v>
      </c>
      <c r="K19" s="7">
        <f ca="1">тепло!K18*грн.теп!C19</f>
        <v>0</v>
      </c>
      <c r="L19" s="7">
        <f ca="1">тепло!L18*грн.теп!C19</f>
        <v>0</v>
      </c>
      <c r="M19" s="7">
        <f ca="1">тепло!M18*грн.теп!C19</f>
        <v>0</v>
      </c>
      <c r="N19" s="7">
        <f ca="1">тепло!N18*грн.теп!C19</f>
        <v>0</v>
      </c>
      <c r="O19" s="7">
        <f ca="1">тепло!O18*грн.теп!C19</f>
        <v>0</v>
      </c>
      <c r="P19" s="5">
        <f t="shared" si="1"/>
        <v>0</v>
      </c>
    </row>
    <row r="20" spans="2:16">
      <c r="B20" s="4" t="s">
        <v>51</v>
      </c>
      <c r="C20" s="1"/>
      <c r="D20" s="1">
        <f ca="1">SUM(D21)</f>
        <v>0</v>
      </c>
      <c r="E20" s="1">
        <f t="shared" ref="E20:P20" si="7">SUM(E21)</f>
        <v>0</v>
      </c>
      <c r="F20" s="1">
        <f t="shared" si="7"/>
        <v>0</v>
      </c>
      <c r="G20" s="1">
        <f t="shared" si="7"/>
        <v>0</v>
      </c>
      <c r="H20" s="1">
        <f t="shared" si="7"/>
        <v>0</v>
      </c>
      <c r="I20" s="1">
        <f t="shared" si="7"/>
        <v>0</v>
      </c>
      <c r="J20" s="1">
        <f t="shared" si="7"/>
        <v>0</v>
      </c>
      <c r="K20" s="1">
        <f t="shared" si="7"/>
        <v>0</v>
      </c>
      <c r="L20" s="1">
        <f t="shared" si="7"/>
        <v>0</v>
      </c>
      <c r="M20" s="1">
        <f t="shared" si="7"/>
        <v>0</v>
      </c>
      <c r="N20" s="1">
        <f t="shared" si="7"/>
        <v>0</v>
      </c>
      <c r="O20" s="1">
        <f t="shared" si="7"/>
        <v>0</v>
      </c>
      <c r="P20" s="1">
        <f t="shared" si="7"/>
        <v>0</v>
      </c>
    </row>
    <row r="21" spans="2:16">
      <c r="B21" s="2" t="s">
        <v>46</v>
      </c>
      <c r="C21" s="1"/>
      <c r="D21" s="7">
        <f ca="1">тепло!D20*грн.теп!C21</f>
        <v>0</v>
      </c>
      <c r="E21" s="7">
        <f ca="1">тепло!E20*грн.теп!C21</f>
        <v>0</v>
      </c>
      <c r="F21" s="7">
        <f ca="1">тепло!F20*грн.теп!C21</f>
        <v>0</v>
      </c>
      <c r="G21" s="7">
        <f ca="1">тепло!G20*грн.теп!C21</f>
        <v>0</v>
      </c>
      <c r="H21" s="7">
        <f ca="1">тепло!H20*грн.теп!C21</f>
        <v>0</v>
      </c>
      <c r="I21" s="7">
        <f ca="1">тепло!I20*грн.теп!C21</f>
        <v>0</v>
      </c>
      <c r="J21" s="7">
        <f ca="1">тепло!J20*грн.теп!C21</f>
        <v>0</v>
      </c>
      <c r="K21" s="7">
        <f ca="1">тепло!K20*грн.теп!C21</f>
        <v>0</v>
      </c>
      <c r="L21" s="7">
        <f ca="1">тепло!L20*грн.теп!C21</f>
        <v>0</v>
      </c>
      <c r="M21" s="7">
        <f ca="1">тепло!M20*грн.теп!C21</f>
        <v>0</v>
      </c>
      <c r="N21" s="7">
        <f ca="1">тепло!N20*грн.теп!C21</f>
        <v>0</v>
      </c>
      <c r="O21" s="7">
        <f ca="1">тепло!O20*грн.теп!C21</f>
        <v>0</v>
      </c>
      <c r="P21" s="5">
        <f t="shared" si="1"/>
        <v>0</v>
      </c>
    </row>
    <row r="22" spans="2:16">
      <c r="B22" s="4" t="s">
        <v>52</v>
      </c>
      <c r="C22" s="1"/>
      <c r="D22" s="1">
        <f ca="1">SUM(D23)</f>
        <v>0</v>
      </c>
      <c r="E22" s="1">
        <f t="shared" ref="E22:P22" si="8">SUM(E23)</f>
        <v>0</v>
      </c>
      <c r="F22" s="1">
        <f t="shared" si="8"/>
        <v>0</v>
      </c>
      <c r="G22" s="1">
        <f t="shared" si="8"/>
        <v>0</v>
      </c>
      <c r="H22" s="1">
        <f t="shared" si="8"/>
        <v>0</v>
      </c>
      <c r="I22" s="1">
        <f t="shared" si="8"/>
        <v>0</v>
      </c>
      <c r="J22" s="1">
        <f t="shared" si="8"/>
        <v>0</v>
      </c>
      <c r="K22" s="1">
        <f t="shared" si="8"/>
        <v>0</v>
      </c>
      <c r="L22" s="1">
        <f t="shared" si="8"/>
        <v>0</v>
      </c>
      <c r="M22" s="1">
        <f t="shared" si="8"/>
        <v>0</v>
      </c>
      <c r="N22" s="1">
        <f t="shared" si="8"/>
        <v>0</v>
      </c>
      <c r="O22" s="1">
        <f t="shared" si="8"/>
        <v>0</v>
      </c>
      <c r="P22" s="1">
        <f t="shared" si="8"/>
        <v>0</v>
      </c>
    </row>
    <row r="23" spans="2:16">
      <c r="B23" s="2" t="s">
        <v>29</v>
      </c>
      <c r="C23" s="1"/>
      <c r="D23" s="7">
        <f ca="1">тепло!D22*грн.теп!C23</f>
        <v>0</v>
      </c>
      <c r="E23" s="7">
        <f ca="1">тепло!E22*грн.теп!C23</f>
        <v>0</v>
      </c>
      <c r="F23" s="7">
        <f ca="1">тепло!F22*грн.теп!C23</f>
        <v>0</v>
      </c>
      <c r="G23" s="7">
        <f ca="1">тепло!G22*грн.теп!C23</f>
        <v>0</v>
      </c>
      <c r="H23" s="7">
        <f ca="1">тепло!H22*грн.теп!C23</f>
        <v>0</v>
      </c>
      <c r="I23" s="7">
        <f ca="1">тепло!I22*грн.теп!C23</f>
        <v>0</v>
      </c>
      <c r="J23" s="7">
        <f ca="1">тепло!J22*грн.теп!C23</f>
        <v>0</v>
      </c>
      <c r="K23" s="7">
        <f ca="1">тепло!K22*грн.теп!C23</f>
        <v>0</v>
      </c>
      <c r="L23" s="7">
        <f ca="1">тепло!L22*грн.теп!C23</f>
        <v>0</v>
      </c>
      <c r="M23" s="7">
        <f ca="1">тепло!M22*грн.теп!C23</f>
        <v>0</v>
      </c>
      <c r="N23" s="7">
        <f ca="1">тепло!N22*грн.теп!C23</f>
        <v>0</v>
      </c>
      <c r="O23" s="7">
        <f ca="1">тепло!O22*грн.теп!C23</f>
        <v>0</v>
      </c>
      <c r="P23" s="5">
        <f t="shared" si="1"/>
        <v>0</v>
      </c>
    </row>
    <row r="24" spans="2:16">
      <c r="B24" s="4" t="s">
        <v>44</v>
      </c>
      <c r="C24" s="1"/>
      <c r="D24" s="1">
        <f ca="1">SUM(D25+D26)</f>
        <v>0</v>
      </c>
      <c r="E24" s="1">
        <f t="shared" ref="E24:P24" si="9">SUM(E25+E26)</f>
        <v>0</v>
      </c>
      <c r="F24" s="1">
        <f t="shared" si="9"/>
        <v>0</v>
      </c>
      <c r="G24" s="1">
        <f t="shared" si="9"/>
        <v>0</v>
      </c>
      <c r="H24" s="1">
        <f t="shared" si="9"/>
        <v>0</v>
      </c>
      <c r="I24" s="1">
        <f t="shared" si="9"/>
        <v>0</v>
      </c>
      <c r="J24" s="1">
        <f t="shared" si="9"/>
        <v>0</v>
      </c>
      <c r="K24" s="1">
        <f t="shared" si="9"/>
        <v>0</v>
      </c>
      <c r="L24" s="1">
        <f t="shared" si="9"/>
        <v>0</v>
      </c>
      <c r="M24" s="1">
        <f t="shared" si="9"/>
        <v>0</v>
      </c>
      <c r="N24" s="1">
        <f t="shared" si="9"/>
        <v>0</v>
      </c>
      <c r="O24" s="1">
        <f t="shared" si="9"/>
        <v>0</v>
      </c>
      <c r="P24" s="1">
        <f t="shared" si="9"/>
        <v>0</v>
      </c>
    </row>
    <row r="25" spans="2:16">
      <c r="B25" s="2" t="s">
        <v>47</v>
      </c>
      <c r="C25" s="1"/>
      <c r="D25" s="7">
        <f ca="1">тепло!D24*грн.теп!C25</f>
        <v>0</v>
      </c>
      <c r="E25" s="7">
        <f ca="1">тепло!E24*грн.теп!C25</f>
        <v>0</v>
      </c>
      <c r="F25" s="7">
        <f ca="1">тепло!F24*грн.теп!C25</f>
        <v>0</v>
      </c>
      <c r="G25" s="7">
        <f ca="1">тепло!G24*грн.теп!C25</f>
        <v>0</v>
      </c>
      <c r="H25" s="7">
        <f ca="1">тепло!H24*грн.теп!C25</f>
        <v>0</v>
      </c>
      <c r="I25" s="7">
        <f ca="1">тепло!I24*грн.теп!C25</f>
        <v>0</v>
      </c>
      <c r="J25" s="7">
        <f ca="1">тепло!J24*грн.теп!C25</f>
        <v>0</v>
      </c>
      <c r="K25" s="7">
        <f ca="1">тепло!K24*грн.теп!C25</f>
        <v>0</v>
      </c>
      <c r="L25" s="7">
        <f ca="1">тепло!L24*грн.теп!C25</f>
        <v>0</v>
      </c>
      <c r="M25" s="7">
        <f ca="1">тепло!M24*грн.теп!C25</f>
        <v>0</v>
      </c>
      <c r="N25" s="7">
        <f ca="1">тепло!N24*грн.теп!C25</f>
        <v>0</v>
      </c>
      <c r="O25" s="7">
        <f ca="1">тепло!O24*грн.теп!C25</f>
        <v>0</v>
      </c>
      <c r="P25" s="5">
        <f t="shared" si="1"/>
        <v>0</v>
      </c>
    </row>
    <row r="26" spans="2:16">
      <c r="B26" s="2" t="s">
        <v>32</v>
      </c>
      <c r="C26" s="1"/>
      <c r="D26" s="7">
        <f ca="1">тепло!D25*грн.теп!C26</f>
        <v>0</v>
      </c>
      <c r="E26" s="7">
        <f ca="1">тепло!E25*грн.теп!C26</f>
        <v>0</v>
      </c>
      <c r="F26" s="7">
        <f ca="1">тепло!F25*грн.теп!C26</f>
        <v>0</v>
      </c>
      <c r="G26" s="7">
        <f ca="1">тепло!G25*грн.теп!C26</f>
        <v>0</v>
      </c>
      <c r="H26" s="7">
        <f ca="1">тепло!H25*грн.теп!C26</f>
        <v>0</v>
      </c>
      <c r="I26" s="7">
        <f ca="1">тепло!I25*грн.теп!C26</f>
        <v>0</v>
      </c>
      <c r="J26" s="7">
        <f ca="1">тепло!J25*грн.теп!C26</f>
        <v>0</v>
      </c>
      <c r="K26" s="7">
        <f ca="1">тепло!K25*грн.теп!C26</f>
        <v>0</v>
      </c>
      <c r="L26" s="7">
        <f ca="1">тепло!L25*грн.теп!C26</f>
        <v>0</v>
      </c>
      <c r="M26" s="7">
        <f ca="1">тепло!M25*грн.теп!C26</f>
        <v>0</v>
      </c>
      <c r="N26" s="7">
        <f ca="1">тепло!N25*грн.теп!C26</f>
        <v>0</v>
      </c>
      <c r="O26" s="7">
        <f ca="1">тепло!O25*грн.теп!C26</f>
        <v>0</v>
      </c>
      <c r="P26" s="5">
        <f t="shared" si="1"/>
        <v>0</v>
      </c>
    </row>
    <row r="27" spans="2:16">
      <c r="B27" s="4" t="s">
        <v>33</v>
      </c>
      <c r="C27" s="5"/>
      <c r="D27" s="7">
        <f>SUM(D7+D8+D10+D12+D14+D16+D18+D20+D22+D24)</f>
        <v>35431.902719999998</v>
      </c>
      <c r="E27" s="7">
        <f t="shared" ref="E27:O27" si="10">SUM(E7+E8+E10+E12+E14+E16+E18+E20+E22+E24)</f>
        <v>35431.902719999998</v>
      </c>
      <c r="F27" s="7">
        <f t="shared" si="10"/>
        <v>41244.222719999998</v>
      </c>
      <c r="G27" s="7">
        <f t="shared" si="10"/>
        <v>17442.77232</v>
      </c>
      <c r="H27" s="7">
        <f t="shared" si="10"/>
        <v>0</v>
      </c>
      <c r="I27" s="7">
        <f t="shared" si="10"/>
        <v>0</v>
      </c>
      <c r="J27" s="7">
        <f t="shared" si="10"/>
        <v>0</v>
      </c>
      <c r="K27" s="7">
        <f t="shared" si="10"/>
        <v>0</v>
      </c>
      <c r="L27" s="7">
        <f t="shared" si="10"/>
        <v>0</v>
      </c>
      <c r="M27" s="7">
        <f t="shared" si="10"/>
        <v>17436.96</v>
      </c>
      <c r="N27" s="7">
        <f t="shared" si="10"/>
        <v>34873.919999999998</v>
      </c>
      <c r="O27" s="7">
        <f t="shared" si="10"/>
        <v>34873.919999999998</v>
      </c>
      <c r="P27" s="7">
        <f>SUM(P7+P8+P10+P12+P14+P16+P18+P20+P22+P24)</f>
        <v>216735.60047999996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P27"/>
  <sheetViews>
    <sheetView topLeftCell="A3" workbookViewId="0">
      <selection activeCell="C3" sqref="C3:N3"/>
    </sheetView>
  </sheetViews>
  <sheetFormatPr defaultRowHeight="15"/>
  <cols>
    <col min="1" max="1" width="4.28515625" customWidth="1"/>
    <col min="2" max="2" width="26.140625" customWidth="1"/>
    <col min="4" max="4" width="7.85546875" customWidth="1"/>
    <col min="5" max="5" width="7.5703125" customWidth="1"/>
    <col min="6" max="6" width="7.85546875" customWidth="1"/>
    <col min="7" max="7" width="7.42578125" customWidth="1"/>
    <col min="8" max="8" width="8" customWidth="1"/>
    <col min="9" max="9" width="7.5703125" customWidth="1"/>
    <col min="10" max="10" width="7.7109375" customWidth="1"/>
    <col min="11" max="11" width="8" customWidth="1"/>
    <col min="12" max="12" width="7.7109375" customWidth="1"/>
    <col min="13" max="13" width="8.28515625" customWidth="1"/>
    <col min="14" max="15" width="8" customWidth="1"/>
    <col min="16" max="16" width="8.28515625" customWidth="1"/>
  </cols>
  <sheetData>
    <row r="3" spans="2:16" ht="18.75">
      <c r="C3" s="14" t="s">
        <v>59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35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"/>
    </row>
    <row r="8" spans="2:16">
      <c r="B8" s="4" t="s">
        <v>14</v>
      </c>
      <c r="C8" s="1"/>
      <c r="D8" s="1">
        <f>SUM(D9)</f>
        <v>0</v>
      </c>
      <c r="E8" s="1">
        <f t="shared" ref="E8:O8" si="0">SUM(E9)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/>
    </row>
    <row r="9" spans="2:16">
      <c r="B9" s="2" t="s">
        <v>48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/>
    </row>
    <row r="10" spans="2:16">
      <c r="B10" s="4" t="s">
        <v>16</v>
      </c>
      <c r="C10" s="1"/>
      <c r="D10" s="1">
        <f>SUM(D11)</f>
        <v>0</v>
      </c>
      <c r="E10" s="1">
        <f t="shared" ref="E10:O10" si="1">SUM(E11)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5"/>
    </row>
    <row r="11" spans="2:16">
      <c r="B11" s="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2:16">
      <c r="B12" s="4" t="s">
        <v>18</v>
      </c>
      <c r="C12" s="1"/>
      <c r="D12" s="1">
        <f>SUM(D13)</f>
        <v>0</v>
      </c>
      <c r="E12" s="1">
        <f t="shared" ref="E12:O12" si="2">SUM(E13)</f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5"/>
    </row>
    <row r="13" spans="2:16">
      <c r="B13" s="2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2:16">
      <c r="B14" s="4" t="s">
        <v>20</v>
      </c>
      <c r="C14" s="1"/>
      <c r="D14" s="1">
        <f>SUM(D15)</f>
        <v>0</v>
      </c>
      <c r="E14" s="1">
        <f t="shared" ref="E14:O14" si="3">SUM(E15)</f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5"/>
    </row>
    <row r="15" spans="2:16">
      <c r="B15" s="2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</row>
    <row r="16" spans="2:16">
      <c r="B16" s="4" t="s">
        <v>22</v>
      </c>
      <c r="C16" s="1"/>
      <c r="D16" s="1">
        <f>SUM(D17)</f>
        <v>0.5</v>
      </c>
      <c r="E16" s="1">
        <f t="shared" ref="E16:P16" si="4">SUM(E17)</f>
        <v>0.3</v>
      </c>
      <c r="F16" s="1">
        <f t="shared" si="4"/>
        <v>0.3</v>
      </c>
      <c r="G16" s="1">
        <f t="shared" si="4"/>
        <v>0.1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1">
        <f t="shared" si="4"/>
        <v>0</v>
      </c>
      <c r="L16" s="1">
        <f t="shared" si="4"/>
        <v>0</v>
      </c>
      <c r="M16" s="1">
        <f t="shared" si="4"/>
        <v>0.1</v>
      </c>
      <c r="N16" s="1">
        <f t="shared" si="4"/>
        <v>0.3</v>
      </c>
      <c r="O16" s="1">
        <f t="shared" si="4"/>
        <v>0.5</v>
      </c>
      <c r="P16" s="1">
        <f t="shared" si="4"/>
        <v>2.1000000000000005</v>
      </c>
    </row>
    <row r="17" spans="2:16">
      <c r="B17" s="2" t="s">
        <v>23</v>
      </c>
      <c r="C17" s="1"/>
      <c r="D17" s="1">
        <v>0.5</v>
      </c>
      <c r="E17" s="1">
        <v>0.3</v>
      </c>
      <c r="F17" s="1">
        <v>0.3</v>
      </c>
      <c r="G17" s="1">
        <v>0.1</v>
      </c>
      <c r="H17" s="1"/>
      <c r="I17" s="1"/>
      <c r="J17" s="1"/>
      <c r="K17" s="1"/>
      <c r="L17" s="1"/>
      <c r="M17" s="1">
        <v>0.1</v>
      </c>
      <c r="N17" s="1">
        <v>0.3</v>
      </c>
      <c r="O17" s="1">
        <v>0.5</v>
      </c>
      <c r="P17" s="5">
        <f>SUM(D17:O17)</f>
        <v>2.1000000000000005</v>
      </c>
    </row>
    <row r="18" spans="2:16">
      <c r="B18" s="4" t="s">
        <v>24</v>
      </c>
      <c r="C18" s="1"/>
      <c r="D18" s="1">
        <f>SUM(D19)</f>
        <v>0</v>
      </c>
      <c r="E18" s="1">
        <f t="shared" ref="E18:O18" si="5">SUM(E19)</f>
        <v>0</v>
      </c>
      <c r="F18" s="1">
        <f t="shared" si="5"/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5"/>
    </row>
    <row r="19" spans="2:16">
      <c r="B19" s="2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</row>
    <row r="20" spans="2:16">
      <c r="B20" s="4" t="s">
        <v>51</v>
      </c>
      <c r="C20" s="1"/>
      <c r="D20" s="1">
        <f>SUM(D21)</f>
        <v>1.5</v>
      </c>
      <c r="E20" s="1">
        <f t="shared" ref="E20:P20" si="6">SUM(E21)</f>
        <v>1.5</v>
      </c>
      <c r="F20" s="1">
        <f t="shared" si="6"/>
        <v>1.5</v>
      </c>
      <c r="G20" s="1">
        <f t="shared" si="6"/>
        <v>0.5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1</v>
      </c>
      <c r="N20" s="1">
        <f t="shared" si="6"/>
        <v>1.5</v>
      </c>
      <c r="O20" s="1">
        <f t="shared" si="6"/>
        <v>1.5</v>
      </c>
      <c r="P20" s="1">
        <f t="shared" si="6"/>
        <v>9</v>
      </c>
    </row>
    <row r="21" spans="2:16">
      <c r="B21" s="2" t="s">
        <v>46</v>
      </c>
      <c r="C21" s="1"/>
      <c r="D21" s="1">
        <v>1.5</v>
      </c>
      <c r="E21" s="1">
        <v>1.5</v>
      </c>
      <c r="F21" s="1">
        <v>1.5</v>
      </c>
      <c r="G21" s="1">
        <v>0.5</v>
      </c>
      <c r="H21" s="1"/>
      <c r="I21" s="1"/>
      <c r="J21" s="1"/>
      <c r="K21" s="1"/>
      <c r="L21" s="1"/>
      <c r="M21" s="1">
        <v>1</v>
      </c>
      <c r="N21" s="1">
        <v>1.5</v>
      </c>
      <c r="O21" s="1">
        <v>1.5</v>
      </c>
      <c r="P21" s="5">
        <f>SUM(D21:O21)</f>
        <v>9</v>
      </c>
    </row>
    <row r="22" spans="2:16" ht="13.5" customHeight="1">
      <c r="B22" s="4" t="s">
        <v>52</v>
      </c>
      <c r="C22" s="1"/>
      <c r="D22" s="1">
        <f>D23</f>
        <v>0.9</v>
      </c>
      <c r="E22" s="1">
        <f t="shared" ref="E22:O22" si="7">SUM(E23)</f>
        <v>0.9</v>
      </c>
      <c r="F22" s="1">
        <f t="shared" si="7"/>
        <v>0.7</v>
      </c>
      <c r="G22" s="1">
        <f t="shared" si="7"/>
        <v>0.2</v>
      </c>
      <c r="H22" s="1">
        <f t="shared" si="7"/>
        <v>0</v>
      </c>
      <c r="I22" s="1">
        <f t="shared" si="7"/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0.2</v>
      </c>
      <c r="N22" s="1">
        <f t="shared" si="7"/>
        <v>0.9</v>
      </c>
      <c r="O22" s="1">
        <f t="shared" si="7"/>
        <v>0.9</v>
      </c>
      <c r="P22" s="5">
        <f>SUM(D22:O22)</f>
        <v>4.7</v>
      </c>
    </row>
    <row r="23" spans="2:16">
      <c r="B23" s="2" t="s">
        <v>29</v>
      </c>
      <c r="C23" s="1"/>
      <c r="D23" s="1">
        <v>0.9</v>
      </c>
      <c r="E23" s="1">
        <v>0.9</v>
      </c>
      <c r="F23" s="1">
        <v>0.7</v>
      </c>
      <c r="G23" s="1">
        <v>0.2</v>
      </c>
      <c r="H23" s="1"/>
      <c r="I23" s="1"/>
      <c r="J23" s="1"/>
      <c r="K23" s="1"/>
      <c r="L23" s="1"/>
      <c r="M23" s="1">
        <v>0.2</v>
      </c>
      <c r="N23" s="1">
        <v>0.9</v>
      </c>
      <c r="O23" s="1">
        <v>0.9</v>
      </c>
      <c r="P23" s="5">
        <f>SUM(D23:O23)</f>
        <v>4.7</v>
      </c>
    </row>
    <row r="24" spans="2:16">
      <c r="B24" s="4" t="s">
        <v>54</v>
      </c>
      <c r="C24" s="1"/>
      <c r="D24" s="1">
        <f t="shared" ref="D24:P24" si="8">SUM(D25+D26)</f>
        <v>0</v>
      </c>
      <c r="E24" s="1">
        <f t="shared" si="8"/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8"/>
        <v>0</v>
      </c>
      <c r="M24" s="1">
        <f t="shared" si="8"/>
        <v>0</v>
      </c>
      <c r="N24" s="1">
        <f t="shared" si="8"/>
        <v>0</v>
      </c>
      <c r="O24" s="1">
        <f t="shared" si="8"/>
        <v>0</v>
      </c>
      <c r="P24" s="1">
        <f t="shared" si="8"/>
        <v>0</v>
      </c>
    </row>
    <row r="25" spans="2:16" ht="15" customHeight="1">
      <c r="B25" s="2" t="s">
        <v>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</row>
    <row r="26" spans="2:16" ht="15" customHeight="1">
      <c r="B26" s="2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  <row r="27" spans="2:16">
      <c r="B27" s="4" t="s">
        <v>33</v>
      </c>
      <c r="C27" s="5"/>
      <c r="D27" s="5">
        <f>SUM(D7+D8+D10+D12+D14+D16+D18+D20+D22+D24)</f>
        <v>2.9</v>
      </c>
      <c r="E27" s="5">
        <f t="shared" ref="E27:P27" si="9">SUM(E7+E8+E10+E12+E14+E16+E18+E20+E22+E24)</f>
        <v>2.7</v>
      </c>
      <c r="F27" s="5">
        <f t="shared" si="9"/>
        <v>2.5</v>
      </c>
      <c r="G27" s="5">
        <f t="shared" si="9"/>
        <v>0.8</v>
      </c>
      <c r="H27" s="5">
        <f t="shared" si="9"/>
        <v>0</v>
      </c>
      <c r="I27" s="5">
        <f t="shared" si="9"/>
        <v>0</v>
      </c>
      <c r="J27" s="5">
        <f t="shared" si="9"/>
        <v>0</v>
      </c>
      <c r="K27" s="5">
        <f t="shared" si="9"/>
        <v>0</v>
      </c>
      <c r="L27" s="5">
        <f t="shared" si="9"/>
        <v>0</v>
      </c>
      <c r="M27" s="5">
        <f t="shared" si="9"/>
        <v>1.3</v>
      </c>
      <c r="N27" s="5">
        <f t="shared" si="9"/>
        <v>2.7</v>
      </c>
      <c r="O27" s="5">
        <f t="shared" si="9"/>
        <v>2.9</v>
      </c>
      <c r="P27" s="5">
        <f t="shared" si="9"/>
        <v>15.8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P27"/>
  <sheetViews>
    <sheetView topLeftCell="A3" workbookViewId="0">
      <selection activeCell="C3" sqref="C3:N3"/>
    </sheetView>
  </sheetViews>
  <sheetFormatPr defaultRowHeight="15"/>
  <cols>
    <col min="1" max="1" width="6.140625" customWidth="1"/>
    <col min="2" max="2" width="23.85546875" customWidth="1"/>
    <col min="3" max="3" width="8.42578125" customWidth="1"/>
    <col min="4" max="4" width="7.140625" customWidth="1"/>
    <col min="5" max="5" width="7.7109375" customWidth="1"/>
    <col min="6" max="6" width="7.5703125" customWidth="1"/>
    <col min="7" max="7" width="8" customWidth="1"/>
    <col min="8" max="8" width="8.28515625" customWidth="1"/>
    <col min="9" max="9" width="7.5703125" customWidth="1"/>
    <col min="10" max="10" width="7.85546875" customWidth="1"/>
    <col min="11" max="11" width="8" customWidth="1"/>
    <col min="12" max="12" width="8.140625" customWidth="1"/>
    <col min="13" max="13" width="7.5703125" customWidth="1"/>
    <col min="14" max="14" width="9.28515625" customWidth="1"/>
    <col min="15" max="15" width="8.7109375" customWidth="1"/>
    <col min="16" max="16" width="8" customWidth="1"/>
  </cols>
  <sheetData>
    <row r="3" spans="2:16" ht="18.75">
      <c r="C3" s="14" t="s">
        <v>59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36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/>
      <c r="D7" s="7">
        <f ca="1">пр.газ!D7*грн.пргаз!C7</f>
        <v>0</v>
      </c>
      <c r="E7" s="7">
        <f ca="1">пр.газ!E7*грн.пргаз!C7</f>
        <v>0</v>
      </c>
      <c r="F7" s="7">
        <f ca="1">пр.газ!F7*грн.пргаз!C7</f>
        <v>0</v>
      </c>
      <c r="G7" s="7">
        <f ca="1">пр.газ!G7*грн.пргаз!C7</f>
        <v>0</v>
      </c>
      <c r="H7" s="7">
        <f ca="1">пр.газ!H7*грн.пргаз!C7</f>
        <v>0</v>
      </c>
      <c r="I7" s="7">
        <f ca="1">пр.газ!I7*грн.пргаз!C7</f>
        <v>0</v>
      </c>
      <c r="J7" s="7">
        <f ca="1">пр.газ!J7*грн.пргаз!C7</f>
        <v>0</v>
      </c>
      <c r="K7" s="7">
        <f ca="1">пр.газ!K7*грн.пргаз!C7</f>
        <v>0</v>
      </c>
      <c r="L7" s="7">
        <f ca="1">пр.газ!L7*грн.пргаз!C7</f>
        <v>0</v>
      </c>
      <c r="M7" s="7">
        <f ca="1">пр.газ!M7*грн.пргаз!C7</f>
        <v>0</v>
      </c>
      <c r="N7" s="7">
        <f ca="1">пр.газ!N7*грн.пргаз!C7</f>
        <v>0</v>
      </c>
      <c r="O7" s="7">
        <f ca="1">пр.газ!O7*грн.пргаз!C7</f>
        <v>0</v>
      </c>
      <c r="P7" s="7">
        <f t="shared" ref="P7:P26" si="0">SUM(D7:O7)</f>
        <v>0</v>
      </c>
    </row>
    <row r="8" spans="2:16">
      <c r="B8" s="4" t="s">
        <v>14</v>
      </c>
      <c r="C8" s="1"/>
      <c r="D8" s="7">
        <f ca="1">SUM(D9)</f>
        <v>0</v>
      </c>
      <c r="E8" s="7">
        <f t="shared" ref="E8:O8" si="1">SUM(E9)</f>
        <v>0</v>
      </c>
      <c r="F8" s="7">
        <f t="shared" si="1"/>
        <v>0</v>
      </c>
      <c r="G8" s="7">
        <f t="shared" si="1"/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7">
        <f t="shared" si="1"/>
        <v>0</v>
      </c>
      <c r="M8" s="7">
        <f t="shared" si="1"/>
        <v>0</v>
      </c>
      <c r="N8" s="7">
        <f t="shared" si="1"/>
        <v>0</v>
      </c>
      <c r="O8" s="7">
        <f t="shared" si="1"/>
        <v>0</v>
      </c>
      <c r="P8" s="7">
        <f t="shared" si="0"/>
        <v>0</v>
      </c>
    </row>
    <row r="9" spans="2:16">
      <c r="B9" s="2" t="s">
        <v>48</v>
      </c>
      <c r="C9" s="1"/>
      <c r="D9" s="7">
        <f ca="1">пр.газ!D9*грн.пргаз!C9</f>
        <v>0</v>
      </c>
      <c r="E9" s="7">
        <f ca="1">пр.газ!E9*грн.пргаз!C9</f>
        <v>0</v>
      </c>
      <c r="F9" s="7">
        <f ca="1">пр.газ!F9*грн.пргаз!C9</f>
        <v>0</v>
      </c>
      <c r="G9" s="7">
        <f ca="1">пр.газ!G9*грн.пргаз!C9</f>
        <v>0</v>
      </c>
      <c r="H9" s="7">
        <f ca="1">пр.газ!H9*грн.пргаз!C9</f>
        <v>0</v>
      </c>
      <c r="I9" s="7">
        <f ca="1">пр.газ!I9*грн.пргаз!C9</f>
        <v>0</v>
      </c>
      <c r="J9" s="7">
        <f ca="1">пр.газ!J9*грн.пргаз!C9</f>
        <v>0</v>
      </c>
      <c r="K9" s="7">
        <f ca="1">пр.газ!K9*грн.пргаз!C9</f>
        <v>0</v>
      </c>
      <c r="L9" s="7">
        <f ca="1">пр.газ!L9*грн.пргаз!C9</f>
        <v>0</v>
      </c>
      <c r="M9" s="7">
        <f ca="1">пр.газ!M9*грн.пргаз!C9</f>
        <v>0</v>
      </c>
      <c r="N9" s="7">
        <f ca="1">пр.газ!N9*грн.пргаз!C9</f>
        <v>0</v>
      </c>
      <c r="O9" s="7">
        <f ca="1">пр.газ!O9*грн.пргаз!C9</f>
        <v>0</v>
      </c>
      <c r="P9" s="8">
        <f t="shared" si="0"/>
        <v>0</v>
      </c>
    </row>
    <row r="10" spans="2:16">
      <c r="B10" s="4" t="s">
        <v>16</v>
      </c>
      <c r="C10" s="1"/>
      <c r="D10" s="7">
        <f ca="1">SUM(D11)</f>
        <v>0</v>
      </c>
      <c r="E10" s="7">
        <f t="shared" ref="E10:O10" si="2">SUM(E11)</f>
        <v>0</v>
      </c>
      <c r="F10" s="7">
        <f t="shared" si="2"/>
        <v>0</v>
      </c>
      <c r="G10" s="7">
        <f t="shared" si="2"/>
        <v>0</v>
      </c>
      <c r="H10" s="7">
        <f t="shared" si="2"/>
        <v>0</v>
      </c>
      <c r="I10" s="7">
        <f t="shared" si="2"/>
        <v>0</v>
      </c>
      <c r="J10" s="7">
        <f t="shared" si="2"/>
        <v>0</v>
      </c>
      <c r="K10" s="7">
        <f t="shared" si="2"/>
        <v>0</v>
      </c>
      <c r="L10" s="7">
        <f t="shared" si="2"/>
        <v>0</v>
      </c>
      <c r="M10" s="7">
        <f t="shared" si="2"/>
        <v>0</v>
      </c>
      <c r="N10" s="7">
        <f t="shared" si="2"/>
        <v>0</v>
      </c>
      <c r="O10" s="7">
        <f t="shared" si="2"/>
        <v>0</v>
      </c>
      <c r="P10" s="7">
        <f t="shared" si="0"/>
        <v>0</v>
      </c>
    </row>
    <row r="11" spans="2:16">
      <c r="B11" s="2" t="s">
        <v>17</v>
      </c>
      <c r="C11" s="1"/>
      <c r="D11" s="7">
        <f ca="1">пр.газ!D11*грн.пргаз!C11</f>
        <v>0</v>
      </c>
      <c r="E11" s="7">
        <f ca="1">пр.газ!E11*грн.пргаз!C11</f>
        <v>0</v>
      </c>
      <c r="F11" s="7">
        <f ca="1">пр.газ!F11*грн.пргаз!C11</f>
        <v>0</v>
      </c>
      <c r="G11" s="7">
        <f ca="1">пр.газ!G11*грн.пргаз!C11</f>
        <v>0</v>
      </c>
      <c r="H11" s="7">
        <f ca="1">пр.газ!H11*грн.пргаз!C11</f>
        <v>0</v>
      </c>
      <c r="I11" s="7">
        <f ca="1">пр.газ!I11*грн.пргаз!C11</f>
        <v>0</v>
      </c>
      <c r="J11" s="7">
        <f ca="1">пр.газ!J11*грн.пргаз!C11</f>
        <v>0</v>
      </c>
      <c r="K11" s="7">
        <f ca="1">пр.газ!K11*грн.пргаз!C11</f>
        <v>0</v>
      </c>
      <c r="L11" s="7">
        <f ca="1">пр.газ!L11*грн.пргаз!C11</f>
        <v>0</v>
      </c>
      <c r="M11" s="7">
        <f ca="1">пр.газ!M11*грн.пргаз!C11</f>
        <v>0</v>
      </c>
      <c r="N11" s="7">
        <f ca="1">пр.газ!N11*грн.пргаз!C11</f>
        <v>0</v>
      </c>
      <c r="O11" s="7">
        <f ca="1">пр.газ!O11*грн.пргаз!C11</f>
        <v>0</v>
      </c>
      <c r="P11" s="8">
        <f t="shared" si="0"/>
        <v>0</v>
      </c>
    </row>
    <row r="12" spans="2:16">
      <c r="B12" s="4" t="s">
        <v>18</v>
      </c>
      <c r="C12" s="1"/>
      <c r="D12" s="7">
        <f t="shared" ref="D12:O12" si="3">SUM(D7:D11)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0"/>
        <v>0</v>
      </c>
    </row>
    <row r="13" spans="2:16">
      <c r="B13" s="2" t="s">
        <v>19</v>
      </c>
      <c r="C13" s="1"/>
      <c r="D13" s="7">
        <f ca="1">пр.газ!D13*грн.пргаз!C13</f>
        <v>0</v>
      </c>
      <c r="E13" s="7">
        <f ca="1">пр.газ!E13*грн.пргаз!C13</f>
        <v>0</v>
      </c>
      <c r="F13" s="7">
        <f ca="1">пр.газ!F13*грн.пргаз!C13</f>
        <v>0</v>
      </c>
      <c r="G13" s="7">
        <f ca="1">пр.газ!G13*грн.пргаз!C13</f>
        <v>0</v>
      </c>
      <c r="H13" s="7">
        <f ca="1">пр.газ!H13*грн.пргаз!C13</f>
        <v>0</v>
      </c>
      <c r="I13" s="7">
        <f ca="1">пр.газ!I13*грн.пргаз!C13</f>
        <v>0</v>
      </c>
      <c r="J13" s="7">
        <f ca="1">пр.газ!J13*грн.пргаз!C13</f>
        <v>0</v>
      </c>
      <c r="K13" s="7">
        <f ca="1">пр.газ!K13*грн.пргаз!C13</f>
        <v>0</v>
      </c>
      <c r="L13" s="7">
        <f ca="1">пр.газ!L13*грн.пргаз!C13</f>
        <v>0</v>
      </c>
      <c r="M13" s="7">
        <f ca="1">пр.газ!M13*грн.пргаз!C13</f>
        <v>0</v>
      </c>
      <c r="N13" s="7">
        <f ca="1">пр.газ!N13*грн.пргаз!C13</f>
        <v>0</v>
      </c>
      <c r="O13" s="7">
        <f ca="1">пр.газ!O13*грн.пргаз!C13</f>
        <v>0</v>
      </c>
      <c r="P13" s="8">
        <f t="shared" si="0"/>
        <v>0</v>
      </c>
    </row>
    <row r="14" spans="2:16">
      <c r="B14" s="4" t="s">
        <v>20</v>
      </c>
      <c r="C14" s="1"/>
      <c r="D14" s="7">
        <f ca="1">SUM(D15)</f>
        <v>0</v>
      </c>
      <c r="E14" s="7">
        <f t="shared" ref="E14:O14" si="4">SUM(E15)</f>
        <v>0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0</v>
      </c>
      <c r="O14" s="7">
        <f t="shared" si="4"/>
        <v>0</v>
      </c>
      <c r="P14" s="7">
        <f t="shared" si="0"/>
        <v>0</v>
      </c>
    </row>
    <row r="15" spans="2:16">
      <c r="B15" s="2" t="s">
        <v>21</v>
      </c>
      <c r="C15" s="1"/>
      <c r="D15" s="7">
        <f ca="1">пр.газ!D15*грн.пргаз!C15</f>
        <v>0</v>
      </c>
      <c r="E15" s="7">
        <f ca="1">пр.газ!E15*грн.пргаз!C15</f>
        <v>0</v>
      </c>
      <c r="F15" s="7">
        <f ca="1">пр.газ!F15*грн.пргаз!C15</f>
        <v>0</v>
      </c>
      <c r="G15" s="7">
        <f ca="1">пр.газ!G15*грн.пргаз!C15</f>
        <v>0</v>
      </c>
      <c r="H15" s="7">
        <f ca="1">пр.газ!H15*грн.пргаз!C15</f>
        <v>0</v>
      </c>
      <c r="I15" s="7">
        <f ca="1">пр.газ!I15*грн.пргаз!C15</f>
        <v>0</v>
      </c>
      <c r="J15" s="7">
        <f ca="1">пр.газ!J15*грн.пргаз!C15</f>
        <v>0</v>
      </c>
      <c r="K15" s="7">
        <f ca="1">пр.газ!K15*грн.пргаз!C15</f>
        <v>0</v>
      </c>
      <c r="L15" s="7">
        <f ca="1">пр.газ!L15*грн.пргаз!C15</f>
        <v>0</v>
      </c>
      <c r="M15" s="7">
        <f ca="1">пр.газ!M15*грн.пргаз!C15</f>
        <v>0</v>
      </c>
      <c r="N15" s="7">
        <f ca="1">пр.газ!N15*грн.пргаз!C15</f>
        <v>0</v>
      </c>
      <c r="O15" s="7">
        <f ca="1">пр.газ!O15*грн.пргаз!C15</f>
        <v>0</v>
      </c>
      <c r="P15" s="8">
        <f t="shared" si="0"/>
        <v>0</v>
      </c>
    </row>
    <row r="16" spans="2:16">
      <c r="B16" s="4" t="s">
        <v>22</v>
      </c>
      <c r="C16" s="6"/>
      <c r="D16" s="7">
        <f t="shared" ref="D16:O16" si="5">SUM(D17)</f>
        <v>9351</v>
      </c>
      <c r="E16" s="7">
        <f t="shared" si="5"/>
        <v>5610.5999999999995</v>
      </c>
      <c r="F16" s="7">
        <f t="shared" si="5"/>
        <v>5610.5999999999995</v>
      </c>
      <c r="G16" s="7">
        <f t="shared" si="5"/>
        <v>1870.2</v>
      </c>
      <c r="H16" s="7">
        <f t="shared" si="5"/>
        <v>0</v>
      </c>
      <c r="I16" s="7">
        <f t="shared" si="5"/>
        <v>0</v>
      </c>
      <c r="J16" s="7">
        <f t="shared" si="5"/>
        <v>0</v>
      </c>
      <c r="K16" s="7">
        <f t="shared" si="5"/>
        <v>0</v>
      </c>
      <c r="L16" s="7">
        <f t="shared" si="5"/>
        <v>0</v>
      </c>
      <c r="M16" s="7">
        <f t="shared" si="5"/>
        <v>1870.2</v>
      </c>
      <c r="N16" s="7">
        <f t="shared" si="5"/>
        <v>5610.5999999999995</v>
      </c>
      <c r="O16" s="7">
        <f t="shared" si="5"/>
        <v>9351</v>
      </c>
      <c r="P16" s="7">
        <f t="shared" si="0"/>
        <v>39274.199999999997</v>
      </c>
    </row>
    <row r="17" spans="2:16">
      <c r="B17" s="2" t="s">
        <v>23</v>
      </c>
      <c r="C17" s="6">
        <v>18702</v>
      </c>
      <c r="D17" s="7">
        <f ca="1">пр.газ!D17*грн.пргаз!C17</f>
        <v>9351</v>
      </c>
      <c r="E17" s="7">
        <f ca="1">пр.газ!E17*грн.пргаз!C17</f>
        <v>5610.5999999999995</v>
      </c>
      <c r="F17" s="7">
        <f ca="1">пр.газ!F17*грн.пргаз!C17</f>
        <v>5610.5999999999995</v>
      </c>
      <c r="G17" s="7">
        <f ca="1">пр.газ!G17*грн.пргаз!C17</f>
        <v>1870.2</v>
      </c>
      <c r="H17" s="7">
        <f ca="1">пр.газ!H17*грн.пргаз!C17</f>
        <v>0</v>
      </c>
      <c r="I17" s="7">
        <f ca="1">пр.газ!I17*грн.пргаз!C17</f>
        <v>0</v>
      </c>
      <c r="J17" s="7">
        <f ca="1">пр.газ!J17*грн.пргаз!C17</f>
        <v>0</v>
      </c>
      <c r="K17" s="7">
        <f ca="1">пр.газ!K17*грн.пргаз!C17</f>
        <v>0</v>
      </c>
      <c r="L17" s="7">
        <f ca="1">пр.газ!L17*грн.пргаз!C17</f>
        <v>0</v>
      </c>
      <c r="M17" s="7">
        <f ca="1">пр.газ!M17*грн.пргаз!C17</f>
        <v>1870.2</v>
      </c>
      <c r="N17" s="7">
        <f ca="1">пр.газ!N17*грн.пргаз!C17</f>
        <v>5610.5999999999995</v>
      </c>
      <c r="O17" s="7">
        <f ca="1">пр.газ!O17*грн.пргаз!C17</f>
        <v>9351</v>
      </c>
      <c r="P17" s="8">
        <f t="shared" si="0"/>
        <v>39274.199999999997</v>
      </c>
    </row>
    <row r="18" spans="2:16">
      <c r="B18" s="4" t="s">
        <v>24</v>
      </c>
      <c r="C18" s="1"/>
      <c r="D18" s="7">
        <f ca="1">SUM(D19)</f>
        <v>0</v>
      </c>
      <c r="E18" s="7">
        <f t="shared" ref="E18:O18" si="6">SUM(E19)</f>
        <v>0</v>
      </c>
      <c r="F18" s="7">
        <f t="shared" si="6"/>
        <v>0</v>
      </c>
      <c r="G18" s="7">
        <f t="shared" si="6"/>
        <v>0</v>
      </c>
      <c r="H18" s="7">
        <f t="shared" si="6"/>
        <v>0</v>
      </c>
      <c r="I18" s="7">
        <f t="shared" si="6"/>
        <v>0</v>
      </c>
      <c r="J18" s="7">
        <f t="shared" si="6"/>
        <v>0</v>
      </c>
      <c r="K18" s="7">
        <f t="shared" si="6"/>
        <v>0</v>
      </c>
      <c r="L18" s="7">
        <f t="shared" si="6"/>
        <v>0</v>
      </c>
      <c r="M18" s="7">
        <f t="shared" si="6"/>
        <v>0</v>
      </c>
      <c r="N18" s="7">
        <f t="shared" si="6"/>
        <v>0</v>
      </c>
      <c r="O18" s="7">
        <f t="shared" si="6"/>
        <v>0</v>
      </c>
      <c r="P18" s="7">
        <f t="shared" si="0"/>
        <v>0</v>
      </c>
    </row>
    <row r="19" spans="2:16">
      <c r="B19" s="2" t="s">
        <v>25</v>
      </c>
      <c r="C19" s="1"/>
      <c r="D19" s="7">
        <f ca="1">пр.газ!D19*грн.пргаз!C19</f>
        <v>0</v>
      </c>
      <c r="E19" s="7">
        <f ca="1">пр.газ!E19*грн.пргаз!C19</f>
        <v>0</v>
      </c>
      <c r="F19" s="7">
        <f ca="1">пр.газ!F19*грн.пргаз!C19</f>
        <v>0</v>
      </c>
      <c r="G19" s="7">
        <f ca="1">пр.газ!G19*грн.пргаз!C19</f>
        <v>0</v>
      </c>
      <c r="H19" s="7">
        <f ca="1">пр.газ!H19*грн.пргаз!C19</f>
        <v>0</v>
      </c>
      <c r="I19" s="7">
        <f ca="1">пр.газ!I19*грн.пргаз!C19</f>
        <v>0</v>
      </c>
      <c r="J19" s="7">
        <f ca="1">пр.газ!J19*грн.пргаз!C19</f>
        <v>0</v>
      </c>
      <c r="K19" s="7">
        <f ca="1">пр.газ!K19*грн.пргаз!C19</f>
        <v>0</v>
      </c>
      <c r="L19" s="7">
        <f ca="1">пр.газ!L19*грн.пргаз!C19</f>
        <v>0</v>
      </c>
      <c r="M19" s="7">
        <f ca="1">пр.газ!M19*грн.пргаз!C19</f>
        <v>0</v>
      </c>
      <c r="N19" s="7">
        <f ca="1">пр.газ!N19*грн.пргаз!C19</f>
        <v>0</v>
      </c>
      <c r="O19" s="7">
        <f ca="1">пр.газ!O19*грн.пргаз!C19</f>
        <v>0</v>
      </c>
      <c r="P19" s="8">
        <f t="shared" si="0"/>
        <v>0</v>
      </c>
    </row>
    <row r="20" spans="2:16">
      <c r="B20" s="4" t="s">
        <v>51</v>
      </c>
      <c r="C20" s="1"/>
      <c r="D20" s="7">
        <f ca="1">SUM(D21)</f>
        <v>28053</v>
      </c>
      <c r="E20" s="7">
        <f t="shared" ref="E20:O20" si="7">SUM(E21)</f>
        <v>28053</v>
      </c>
      <c r="F20" s="7">
        <f t="shared" si="7"/>
        <v>28053</v>
      </c>
      <c r="G20" s="7">
        <f t="shared" si="7"/>
        <v>9351</v>
      </c>
      <c r="H20" s="7">
        <f t="shared" si="7"/>
        <v>0</v>
      </c>
      <c r="I20" s="7">
        <f t="shared" si="7"/>
        <v>0</v>
      </c>
      <c r="J20" s="7">
        <f t="shared" si="7"/>
        <v>0</v>
      </c>
      <c r="K20" s="7">
        <f t="shared" si="7"/>
        <v>0</v>
      </c>
      <c r="L20" s="7">
        <f t="shared" si="7"/>
        <v>0</v>
      </c>
      <c r="M20" s="7">
        <f t="shared" si="7"/>
        <v>18702</v>
      </c>
      <c r="N20" s="7">
        <f t="shared" si="7"/>
        <v>28053</v>
      </c>
      <c r="O20" s="7">
        <f t="shared" si="7"/>
        <v>28053</v>
      </c>
      <c r="P20" s="7">
        <f t="shared" si="0"/>
        <v>168318</v>
      </c>
    </row>
    <row r="21" spans="2:16">
      <c r="B21" s="2" t="s">
        <v>46</v>
      </c>
      <c r="C21" s="6">
        <v>18702</v>
      </c>
      <c r="D21" s="7">
        <f ca="1">пр.газ!D21*грн.пргаз!C21</f>
        <v>28053</v>
      </c>
      <c r="E21" s="7">
        <f ca="1">пр.газ!E21*грн.пргаз!C21</f>
        <v>28053</v>
      </c>
      <c r="F21" s="7">
        <f ca="1">пр.газ!F21*грн.пргаз!C21</f>
        <v>28053</v>
      </c>
      <c r="G21" s="7">
        <f ca="1">пр.газ!G21*грн.пргаз!C21</f>
        <v>9351</v>
      </c>
      <c r="H21" s="7">
        <f ca="1">пр.газ!H21*грн.пргаз!C21</f>
        <v>0</v>
      </c>
      <c r="I21" s="7">
        <f ca="1">пр.газ!I21*грн.пргаз!C21</f>
        <v>0</v>
      </c>
      <c r="J21" s="7">
        <f ca="1">пр.газ!J21*грн.пргаз!C21</f>
        <v>0</v>
      </c>
      <c r="K21" s="7">
        <f ca="1">пр.газ!K21*грн.пргаз!C21</f>
        <v>0</v>
      </c>
      <c r="L21" s="7">
        <f ca="1">пр.газ!L21*грн.пргаз!C21</f>
        <v>0</v>
      </c>
      <c r="M21" s="7">
        <f ca="1">пр.газ!M21*грн.пргаз!C21</f>
        <v>18702</v>
      </c>
      <c r="N21" s="7">
        <f ca="1">пр.газ!N21*грн.пргаз!C21</f>
        <v>28053</v>
      </c>
      <c r="O21" s="7">
        <f ca="1">пр.газ!O21*грн.пргаз!C21</f>
        <v>28053</v>
      </c>
      <c r="P21" s="8">
        <f t="shared" si="0"/>
        <v>168318</v>
      </c>
    </row>
    <row r="22" spans="2:16">
      <c r="B22" s="4" t="s">
        <v>52</v>
      </c>
      <c r="C22" s="1"/>
      <c r="D22" s="7">
        <f ca="1">SUM(D23)</f>
        <v>16831.8</v>
      </c>
      <c r="E22" s="7">
        <f t="shared" ref="E22:O22" si="8">SUM(E23)</f>
        <v>16831.8</v>
      </c>
      <c r="F22" s="7">
        <f t="shared" si="8"/>
        <v>13091.4</v>
      </c>
      <c r="G22" s="7">
        <f t="shared" si="8"/>
        <v>3740.4</v>
      </c>
      <c r="H22" s="7">
        <f t="shared" si="8"/>
        <v>0</v>
      </c>
      <c r="I22" s="7">
        <f t="shared" si="8"/>
        <v>0</v>
      </c>
      <c r="J22" s="7">
        <f t="shared" si="8"/>
        <v>0</v>
      </c>
      <c r="K22" s="7">
        <f t="shared" si="8"/>
        <v>0</v>
      </c>
      <c r="L22" s="7">
        <f t="shared" si="8"/>
        <v>0</v>
      </c>
      <c r="M22" s="7">
        <f t="shared" si="8"/>
        <v>3740.4</v>
      </c>
      <c r="N22" s="7">
        <f t="shared" si="8"/>
        <v>16831.8</v>
      </c>
      <c r="O22" s="7">
        <f t="shared" si="8"/>
        <v>16831.8</v>
      </c>
      <c r="P22" s="7">
        <f t="shared" si="0"/>
        <v>87899.400000000009</v>
      </c>
    </row>
    <row r="23" spans="2:16">
      <c r="B23" s="2" t="s">
        <v>29</v>
      </c>
      <c r="C23" s="1">
        <v>18702</v>
      </c>
      <c r="D23" s="7">
        <f ca="1">пр.газ!D23*грн.пргаз!C23</f>
        <v>16831.8</v>
      </c>
      <c r="E23" s="7">
        <f ca="1">пр.газ!E23*грн.пргаз!C23</f>
        <v>16831.8</v>
      </c>
      <c r="F23" s="7">
        <f ca="1">пр.газ!F23*грн.пргаз!C23</f>
        <v>13091.4</v>
      </c>
      <c r="G23" s="7">
        <f ca="1">пр.газ!G23*грн.пргаз!C23</f>
        <v>3740.4</v>
      </c>
      <c r="H23" s="7">
        <f ca="1">пр.газ!H23*грн.пргаз!C23</f>
        <v>0</v>
      </c>
      <c r="I23" s="7">
        <f ca="1">пр.газ!I23*грн.пргаз!C23</f>
        <v>0</v>
      </c>
      <c r="J23" s="7">
        <f ca="1">пр.газ!J23*грн.пргаз!C23</f>
        <v>0</v>
      </c>
      <c r="K23" s="7">
        <f ca="1">пр.газ!K23*грн.пргаз!C23</f>
        <v>0</v>
      </c>
      <c r="L23" s="7">
        <f ca="1">пр.газ!L23*грн.пргаз!C23</f>
        <v>0</v>
      </c>
      <c r="M23" s="7">
        <f ca="1">пр.газ!M23*грн.пргаз!C23</f>
        <v>3740.4</v>
      </c>
      <c r="N23" s="7">
        <f ca="1">пр.газ!N23*грн.пргаз!C23</f>
        <v>16831.8</v>
      </c>
      <c r="O23" s="7">
        <f ca="1">пр.газ!O23*грн.пргаз!C23</f>
        <v>16831.8</v>
      </c>
      <c r="P23" s="8">
        <f t="shared" si="0"/>
        <v>87899.400000000009</v>
      </c>
    </row>
    <row r="24" spans="2:16" ht="30">
      <c r="B24" s="4" t="s">
        <v>44</v>
      </c>
      <c r="C24" s="1"/>
      <c r="D24" s="7">
        <f ca="1">SUM(D25+D26)</f>
        <v>0</v>
      </c>
      <c r="E24" s="7">
        <f t="shared" ref="E24:O24" si="9">SUM(E25+E26)</f>
        <v>0</v>
      </c>
      <c r="F24" s="7">
        <f t="shared" si="9"/>
        <v>0</v>
      </c>
      <c r="G24" s="7">
        <f t="shared" si="9"/>
        <v>0</v>
      </c>
      <c r="H24" s="7">
        <f t="shared" si="9"/>
        <v>0</v>
      </c>
      <c r="I24" s="7">
        <f t="shared" si="9"/>
        <v>0</v>
      </c>
      <c r="J24" s="7">
        <f t="shared" si="9"/>
        <v>0</v>
      </c>
      <c r="K24" s="7">
        <f t="shared" si="9"/>
        <v>0</v>
      </c>
      <c r="L24" s="7">
        <f t="shared" si="9"/>
        <v>0</v>
      </c>
      <c r="M24" s="7">
        <f t="shared" si="9"/>
        <v>0</v>
      </c>
      <c r="N24" s="7">
        <f t="shared" si="9"/>
        <v>0</v>
      </c>
      <c r="O24" s="7">
        <f t="shared" si="9"/>
        <v>0</v>
      </c>
      <c r="P24" s="7">
        <f t="shared" si="0"/>
        <v>0</v>
      </c>
    </row>
    <row r="25" spans="2:16" ht="30">
      <c r="B25" s="2" t="s">
        <v>47</v>
      </c>
      <c r="C25" s="1"/>
      <c r="D25" s="7">
        <f ca="1">пр.газ!D25*грн.пргаз!C25</f>
        <v>0</v>
      </c>
      <c r="E25" s="7">
        <f ca="1">пр.газ!E25*грн.пргаз!C25</f>
        <v>0</v>
      </c>
      <c r="F25" s="7">
        <f ca="1">пр.газ!F25*грн.пргаз!C25</f>
        <v>0</v>
      </c>
      <c r="G25" s="7">
        <f ca="1">пр.газ!G25*грн.пргаз!C25</f>
        <v>0</v>
      </c>
      <c r="H25" s="7">
        <f ca="1">пр.газ!H25*грн.пргаз!C25</f>
        <v>0</v>
      </c>
      <c r="I25" s="7">
        <f ca="1">пр.газ!I25*грн.пргаз!C25</f>
        <v>0</v>
      </c>
      <c r="J25" s="7">
        <f ca="1">пр.газ!J25*грн.пргаз!C25</f>
        <v>0</v>
      </c>
      <c r="K25" s="7">
        <f ca="1">пр.газ!K25*грн.пргаз!C25</f>
        <v>0</v>
      </c>
      <c r="L25" s="7">
        <f ca="1">пр.газ!L25*грн.пргаз!C25</f>
        <v>0</v>
      </c>
      <c r="M25" s="7">
        <f ca="1">пр.газ!M25*грн.пргаз!C25</f>
        <v>0</v>
      </c>
      <c r="N25" s="7">
        <f ca="1">пр.газ!N25*грн.пргаз!C25</f>
        <v>0</v>
      </c>
      <c r="O25" s="7">
        <f ca="1">пр.газ!O25*грн.пргаз!C25</f>
        <v>0</v>
      </c>
      <c r="P25" s="8">
        <f t="shared" si="0"/>
        <v>0</v>
      </c>
    </row>
    <row r="26" spans="2:16">
      <c r="B26" s="2" t="s">
        <v>32</v>
      </c>
      <c r="C26" s="1"/>
      <c r="D26" s="7">
        <f ca="1">пр.газ!D26*грн.пргаз!C26</f>
        <v>0</v>
      </c>
      <c r="E26" s="7">
        <f ca="1">пр.газ!E26*грн.пргаз!C26</f>
        <v>0</v>
      </c>
      <c r="F26" s="7">
        <f ca="1">пр.газ!F26*грн.пргаз!C26</f>
        <v>0</v>
      </c>
      <c r="G26" s="7">
        <f ca="1">пр.газ!G26*грн.пргаз!C26</f>
        <v>0</v>
      </c>
      <c r="H26" s="7">
        <f ca="1">пр.газ!H26*грн.пргаз!C26</f>
        <v>0</v>
      </c>
      <c r="I26" s="7">
        <f ca="1">пр.газ!I26*грн.пргаз!C26</f>
        <v>0</v>
      </c>
      <c r="J26" s="7">
        <f ca="1">пр.газ!J26*грн.пргаз!C26</f>
        <v>0</v>
      </c>
      <c r="K26" s="7">
        <f ca="1">пр.газ!K26*грн.пргаз!C26</f>
        <v>0</v>
      </c>
      <c r="L26" s="7">
        <f ca="1">пр.газ!L26*грн.пргаз!C26</f>
        <v>0</v>
      </c>
      <c r="M26" s="7">
        <f ca="1">пр.газ!M26*грн.пргаз!C26</f>
        <v>0</v>
      </c>
      <c r="N26" s="7">
        <f ca="1">пр.газ!N26*грн.пргаз!C26</f>
        <v>0</v>
      </c>
      <c r="O26" s="7">
        <f ca="1">пр.газ!O26*грн.пргаз!C26</f>
        <v>0</v>
      </c>
      <c r="P26" s="8">
        <f t="shared" si="0"/>
        <v>0</v>
      </c>
    </row>
    <row r="27" spans="2:16">
      <c r="B27" s="4" t="s">
        <v>33</v>
      </c>
      <c r="C27" s="5"/>
      <c r="D27" s="7">
        <f>SUM(D7+D8+D10+D12+D14+D16+D18+D20+D22+D24)</f>
        <v>54235.8</v>
      </c>
      <c r="E27" s="7">
        <f t="shared" ref="E27:O27" si="10">SUM(E7+E8+E10+E12+E14+E16+E18+E20+E22+E24)</f>
        <v>50495.399999999994</v>
      </c>
      <c r="F27" s="7">
        <f t="shared" si="10"/>
        <v>46755</v>
      </c>
      <c r="G27" s="7">
        <f t="shared" si="10"/>
        <v>14961.6</v>
      </c>
      <c r="H27" s="7">
        <f t="shared" si="10"/>
        <v>0</v>
      </c>
      <c r="I27" s="7">
        <f t="shared" si="10"/>
        <v>0</v>
      </c>
      <c r="J27" s="7">
        <f t="shared" si="10"/>
        <v>0</v>
      </c>
      <c r="K27" s="7">
        <f t="shared" si="10"/>
        <v>0</v>
      </c>
      <c r="L27" s="7">
        <f t="shared" si="10"/>
        <v>0</v>
      </c>
      <c r="M27" s="7">
        <f t="shared" si="10"/>
        <v>24312.600000000002</v>
      </c>
      <c r="N27" s="7">
        <f t="shared" si="10"/>
        <v>50495.399999999994</v>
      </c>
      <c r="O27" s="7">
        <f t="shared" si="10"/>
        <v>54235.8</v>
      </c>
      <c r="P27" s="7">
        <f>SUM(P7+P8+P10+P12+P14+P16+P18+P20+P22+P24)</f>
        <v>295491.60000000003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P27"/>
  <sheetViews>
    <sheetView workbookViewId="0">
      <selection activeCell="C3" sqref="C3:N3"/>
    </sheetView>
  </sheetViews>
  <sheetFormatPr defaultRowHeight="15"/>
  <cols>
    <col min="1" max="1" width="4.42578125" customWidth="1"/>
    <col min="2" max="2" width="26.85546875" customWidth="1"/>
    <col min="3" max="3" width="8.85546875" customWidth="1"/>
    <col min="4" max="5" width="8" customWidth="1"/>
    <col min="6" max="6" width="7.85546875" customWidth="1"/>
    <col min="7" max="7" width="8" customWidth="1"/>
    <col min="8" max="8" width="7.7109375" customWidth="1"/>
    <col min="9" max="9" width="7.85546875" customWidth="1"/>
    <col min="10" max="10" width="8.140625" customWidth="1"/>
    <col min="11" max="11" width="7.85546875" customWidth="1"/>
    <col min="12" max="12" width="8.140625" customWidth="1"/>
    <col min="13" max="13" width="8.28515625" customWidth="1"/>
    <col min="14" max="14" width="7.85546875" customWidth="1"/>
    <col min="15" max="15" width="8.140625" customWidth="1"/>
    <col min="16" max="16" width="7.5703125" customWidth="1"/>
  </cols>
  <sheetData>
    <row r="3" spans="2:16" ht="18.75">
      <c r="C3" s="14" t="s">
        <v>60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35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/>
      <c r="D7" s="1">
        <v>17</v>
      </c>
      <c r="E7" s="1">
        <v>17</v>
      </c>
      <c r="F7" s="1">
        <v>17</v>
      </c>
      <c r="G7" s="1">
        <v>15</v>
      </c>
      <c r="H7" s="1">
        <v>15</v>
      </c>
      <c r="I7" s="1">
        <v>12</v>
      </c>
      <c r="J7" s="1">
        <v>12</v>
      </c>
      <c r="K7" s="1">
        <v>15</v>
      </c>
      <c r="L7" s="1">
        <v>15</v>
      </c>
      <c r="M7" s="1">
        <v>15</v>
      </c>
      <c r="N7" s="1">
        <v>15</v>
      </c>
      <c r="O7" s="1">
        <v>15</v>
      </c>
      <c r="P7" s="5">
        <f>SUM(D7:O7)</f>
        <v>180</v>
      </c>
    </row>
    <row r="8" spans="2:16">
      <c r="B8" s="4" t="s">
        <v>14</v>
      </c>
      <c r="C8" s="1"/>
      <c r="D8" s="1">
        <f>SUM(D9)</f>
        <v>0</v>
      </c>
      <c r="E8" s="1">
        <f t="shared" ref="E8:O8" si="0">SUM(E9)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v>0</v>
      </c>
    </row>
    <row r="9" spans="2:16">
      <c r="B9" s="2" t="s">
        <v>48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/>
    </row>
    <row r="10" spans="2:16">
      <c r="B10" s="4" t="s">
        <v>16</v>
      </c>
      <c r="C10" s="1"/>
      <c r="D10" s="1">
        <f>SUM(D11)</f>
        <v>0</v>
      </c>
      <c r="E10" s="1">
        <f t="shared" ref="E10:O10" si="1">SUM(E11)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5">
        <v>0</v>
      </c>
    </row>
    <row r="11" spans="2:16">
      <c r="B11" s="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2:16">
      <c r="B12" s="4" t="s">
        <v>18</v>
      </c>
      <c r="C12" s="1"/>
      <c r="D12" s="1">
        <f>SUM(D13)</f>
        <v>0</v>
      </c>
      <c r="E12" s="1">
        <f t="shared" ref="E12:O12" si="2">SUM(E13)</f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5">
        <v>0</v>
      </c>
    </row>
    <row r="13" spans="2:16">
      <c r="B13" s="2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2:16">
      <c r="B14" s="4" t="s">
        <v>20</v>
      </c>
      <c r="C14" s="1"/>
      <c r="D14" s="1">
        <f>SUM(D15)</f>
        <v>0</v>
      </c>
      <c r="E14" s="1">
        <f t="shared" ref="E14:O14" si="3">SUM(E15)</f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5">
        <v>0</v>
      </c>
    </row>
    <row r="15" spans="2:16">
      <c r="B15" s="2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</row>
    <row r="16" spans="2:16">
      <c r="B16" s="4" t="s">
        <v>22</v>
      </c>
      <c r="C16" s="1"/>
      <c r="D16" s="1">
        <f>SUM(D17)</f>
        <v>0</v>
      </c>
      <c r="E16" s="1">
        <f t="shared" ref="E16:P16" si="4">SUM(E17)</f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1">
        <f t="shared" si="4"/>
        <v>0</v>
      </c>
      <c r="L16" s="1">
        <f t="shared" si="4"/>
        <v>0</v>
      </c>
      <c r="M16" s="1">
        <f t="shared" si="4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</row>
    <row r="17" spans="2:16">
      <c r="B17" s="2" t="s">
        <v>23</v>
      </c>
      <c r="C17" s="1"/>
      <c r="D17" s="1">
        <v>0</v>
      </c>
      <c r="E17" s="1">
        <v>0</v>
      </c>
      <c r="F17" s="1">
        <v>0</v>
      </c>
      <c r="G17" s="1">
        <v>0</v>
      </c>
      <c r="H17" s="1"/>
      <c r="I17" s="1"/>
      <c r="J17" s="1"/>
      <c r="K17" s="1"/>
      <c r="L17" s="1"/>
      <c r="M17" s="1">
        <v>0</v>
      </c>
      <c r="N17" s="1">
        <v>0</v>
      </c>
      <c r="O17" s="1">
        <v>0</v>
      </c>
      <c r="P17" s="5">
        <f>SUM(D17:O17)</f>
        <v>0</v>
      </c>
    </row>
    <row r="18" spans="2:16">
      <c r="B18" s="4" t="s">
        <v>24</v>
      </c>
      <c r="C18" s="1"/>
      <c r="D18" s="1">
        <f>SUM(D19)</f>
        <v>0</v>
      </c>
      <c r="E18" s="1">
        <f t="shared" ref="E18:O18" si="5">SUM(E19)</f>
        <v>0</v>
      </c>
      <c r="F18" s="1">
        <f t="shared" si="5"/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5">
        <v>0</v>
      </c>
    </row>
    <row r="19" spans="2:16">
      <c r="B19" s="2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</row>
    <row r="20" spans="2:16">
      <c r="B20" s="4" t="s">
        <v>51</v>
      </c>
      <c r="C20" s="1"/>
      <c r="D20" s="1">
        <f>SUM(D21)</f>
        <v>0</v>
      </c>
      <c r="E20" s="1">
        <f t="shared" ref="E20:P20" si="6">SUM(E21)</f>
        <v>0</v>
      </c>
      <c r="F20" s="1">
        <f t="shared" si="6"/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</row>
    <row r="21" spans="2:16">
      <c r="B21" s="2" t="s">
        <v>46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/>
      <c r="J21" s="1"/>
      <c r="K21" s="1"/>
      <c r="L21" s="1"/>
      <c r="M21" s="1">
        <v>0</v>
      </c>
      <c r="N21" s="1">
        <v>0</v>
      </c>
      <c r="O21" s="1">
        <v>0</v>
      </c>
      <c r="P21" s="5">
        <f>SUM(D21:O21)</f>
        <v>0</v>
      </c>
    </row>
    <row r="22" spans="2:16">
      <c r="B22" s="4" t="s">
        <v>52</v>
      </c>
      <c r="C22" s="1"/>
      <c r="D22" s="1">
        <f>SUM(D23)</f>
        <v>0</v>
      </c>
      <c r="E22" s="1">
        <f t="shared" ref="E22:P22" si="7">SUM(E23)</f>
        <v>0</v>
      </c>
      <c r="F22" s="1">
        <f t="shared" si="7"/>
        <v>0</v>
      </c>
      <c r="G22" s="1">
        <f t="shared" si="7"/>
        <v>0</v>
      </c>
      <c r="H22" s="1">
        <f t="shared" si="7"/>
        <v>0</v>
      </c>
      <c r="I22" s="1">
        <f t="shared" si="7"/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  <c r="N22" s="1">
        <f t="shared" si="7"/>
        <v>0</v>
      </c>
      <c r="O22" s="1">
        <f t="shared" si="7"/>
        <v>0</v>
      </c>
      <c r="P22" s="1">
        <f t="shared" si="7"/>
        <v>0</v>
      </c>
    </row>
    <row r="23" spans="2:16">
      <c r="B23" s="2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2:16">
      <c r="B24" s="4" t="s">
        <v>44</v>
      </c>
      <c r="C24" s="1"/>
      <c r="D24" s="1">
        <f>SUM(D25+D26)</f>
        <v>0</v>
      </c>
      <c r="E24" s="1">
        <f t="shared" ref="E24:P24" si="8">SUM(E25+E26)</f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8"/>
        <v>0</v>
      </c>
      <c r="M24" s="1">
        <f t="shared" si="8"/>
        <v>0</v>
      </c>
      <c r="N24" s="1">
        <f t="shared" si="8"/>
        <v>0</v>
      </c>
      <c r="O24" s="1">
        <f t="shared" si="8"/>
        <v>0</v>
      </c>
      <c r="P24" s="1">
        <f t="shared" si="8"/>
        <v>0</v>
      </c>
    </row>
    <row r="25" spans="2:16">
      <c r="B25" s="2" t="s">
        <v>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</row>
    <row r="26" spans="2:16">
      <c r="B26" s="2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  <row r="27" spans="2:16">
      <c r="B27" s="4" t="s">
        <v>33</v>
      </c>
      <c r="C27" s="5"/>
      <c r="D27" s="5">
        <f>SUM(D7+D8+D10+D12+D14+D16+D18+D20+D22+D24)</f>
        <v>17</v>
      </c>
      <c r="E27" s="5">
        <f t="shared" ref="E27:O27" si="9">SUM(E7+E8+E10+E12+E14+E16+E18+E20+E22+E24)</f>
        <v>17</v>
      </c>
      <c r="F27" s="5">
        <f t="shared" si="9"/>
        <v>17</v>
      </c>
      <c r="G27" s="5">
        <f t="shared" si="9"/>
        <v>15</v>
      </c>
      <c r="H27" s="5">
        <f t="shared" si="9"/>
        <v>15</v>
      </c>
      <c r="I27" s="5">
        <f t="shared" si="9"/>
        <v>12</v>
      </c>
      <c r="J27" s="5">
        <f t="shared" si="9"/>
        <v>12</v>
      </c>
      <c r="K27" s="5">
        <f t="shared" si="9"/>
        <v>15</v>
      </c>
      <c r="L27" s="5">
        <f t="shared" si="9"/>
        <v>15</v>
      </c>
      <c r="M27" s="5">
        <f t="shared" si="9"/>
        <v>15</v>
      </c>
      <c r="N27" s="5">
        <f t="shared" si="9"/>
        <v>15</v>
      </c>
      <c r="O27" s="5">
        <f t="shared" si="9"/>
        <v>15</v>
      </c>
      <c r="P27" s="5">
        <f>SUM(P7+P8+P10+P12+P14+P16+P18+P20+P22+P24)</f>
        <v>180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P27"/>
  <sheetViews>
    <sheetView workbookViewId="0">
      <selection activeCell="I28" sqref="I28"/>
    </sheetView>
  </sheetViews>
  <sheetFormatPr defaultRowHeight="15"/>
  <cols>
    <col min="1" max="1" width="5" customWidth="1"/>
    <col min="2" max="2" width="25.42578125" customWidth="1"/>
    <col min="3" max="3" width="6.7109375" customWidth="1"/>
    <col min="4" max="4" width="7.140625" customWidth="1"/>
    <col min="5" max="5" width="7.5703125" customWidth="1"/>
    <col min="6" max="6" width="7.7109375" customWidth="1"/>
    <col min="7" max="8" width="7.85546875" customWidth="1"/>
    <col min="9" max="9" width="8.42578125" customWidth="1"/>
    <col min="10" max="11" width="8" customWidth="1"/>
    <col min="12" max="12" width="7.5703125" customWidth="1"/>
    <col min="13" max="13" width="8.140625" customWidth="1"/>
    <col min="14" max="14" width="8" customWidth="1"/>
    <col min="15" max="15" width="7.85546875" customWidth="1"/>
    <col min="16" max="16" width="7.5703125" customWidth="1"/>
  </cols>
  <sheetData>
    <row r="3" spans="2:16" ht="18.75">
      <c r="C3" s="14" t="s">
        <v>60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36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>
        <v>45.05</v>
      </c>
      <c r="D7" s="7">
        <f ca="1">водопост!D7*грн.вод!C7</f>
        <v>765.84999999999991</v>
      </c>
      <c r="E7" s="7">
        <f ca="1">водопост!E7*грн.вод!C7</f>
        <v>765.84999999999991</v>
      </c>
      <c r="F7" s="7">
        <f ca="1">водопост!F7*грн.вод!C7</f>
        <v>765.84999999999991</v>
      </c>
      <c r="G7" s="7">
        <f ca="1">водопост!G7*грн.вод!C7</f>
        <v>675.75</v>
      </c>
      <c r="H7" s="7">
        <f ca="1">водопост!H7*грн.вод!C7</f>
        <v>675.75</v>
      </c>
      <c r="I7" s="7">
        <f ca="1">водопост!I7*грн.вод!C7</f>
        <v>540.59999999999991</v>
      </c>
      <c r="J7" s="7">
        <f ca="1">водопост!J7*грн.вод!C7</f>
        <v>540.59999999999991</v>
      </c>
      <c r="K7" s="7">
        <f ca="1">водопост!K7*грн.вод!C7</f>
        <v>675.75</v>
      </c>
      <c r="L7" s="7">
        <f ca="1">водопост!L7*грн.вод!C7</f>
        <v>675.75</v>
      </c>
      <c r="M7" s="7">
        <f ca="1">водопост!M7*грн.вод!C7</f>
        <v>675.75</v>
      </c>
      <c r="N7" s="7">
        <f ca="1">водопост!N7*грн.вод!C7</f>
        <v>675.75</v>
      </c>
      <c r="O7" s="7">
        <f ca="1">водопост!O7*грн.вод!C7</f>
        <v>675.75</v>
      </c>
      <c r="P7" s="7">
        <f ca="1">SUM(D7:O7)</f>
        <v>8109</v>
      </c>
    </row>
    <row r="8" spans="2:16">
      <c r="B8" s="4" t="s">
        <v>14</v>
      </c>
      <c r="C8" s="1"/>
      <c r="D8" s="1">
        <f ca="1">SUM(D9)</f>
        <v>0</v>
      </c>
      <c r="E8" s="1">
        <f t="shared" ref="E8:O8" si="0">SUM(E9)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ca="1">SUM(D8:O8)</f>
        <v>0</v>
      </c>
    </row>
    <row r="9" spans="2:16">
      <c r="B9" s="2" t="s">
        <v>48</v>
      </c>
      <c r="C9" s="1"/>
      <c r="D9" s="7">
        <f ca="1">водопост!D9*грн.вод!C9</f>
        <v>0</v>
      </c>
      <c r="E9" s="7">
        <f ca="1">водопост!E9*грн.вод!C9</f>
        <v>0</v>
      </c>
      <c r="F9" s="7">
        <f ca="1">водопост!F9*грн.вод!C9</f>
        <v>0</v>
      </c>
      <c r="G9" s="7">
        <f ca="1">водопост!G9*грн.вод!C9</f>
        <v>0</v>
      </c>
      <c r="H9" s="7">
        <f ca="1">водопост!H9*грн.вод!C9</f>
        <v>0</v>
      </c>
      <c r="I9" s="7">
        <f ca="1">водопост!I9*грн.вод!C9</f>
        <v>0</v>
      </c>
      <c r="J9" s="7">
        <f ca="1">водопост!J9*грн.вод!C9</f>
        <v>0</v>
      </c>
      <c r="K9" s="7">
        <f ca="1">водопост!K9*грн.вод!C9</f>
        <v>0</v>
      </c>
      <c r="L9" s="7">
        <f ca="1">водопост!L9*грн.вод!C9</f>
        <v>0</v>
      </c>
      <c r="M9" s="7">
        <f ca="1">водопост!M9*грн.вод!C9</f>
        <v>0</v>
      </c>
      <c r="N9" s="7">
        <f ca="1">водопост!N9*грн.вод!C9</f>
        <v>0</v>
      </c>
      <c r="O9" s="7">
        <f ca="1">водопост!O9*грн.вод!C9</f>
        <v>0</v>
      </c>
      <c r="P9" s="8">
        <f ca="1">SUM(D9:O9)</f>
        <v>0</v>
      </c>
    </row>
    <row r="10" spans="2:16">
      <c r="B10" s="4" t="s">
        <v>16</v>
      </c>
      <c r="C10" s="1"/>
      <c r="D10" s="1">
        <f ca="1">SUM(D11)</f>
        <v>0</v>
      </c>
      <c r="E10" s="1">
        <f t="shared" ref="E10:O10" si="1">SUM(E11)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ca="1">SUM(D10:O10)</f>
        <v>0</v>
      </c>
    </row>
    <row r="11" spans="2:16">
      <c r="B11" s="2" t="s">
        <v>17</v>
      </c>
      <c r="C11" s="1"/>
      <c r="D11" s="7">
        <f ca="1">водопост!D11*грн.вод!C11</f>
        <v>0</v>
      </c>
      <c r="E11" s="7">
        <f ca="1">водопост!E11*грн.вод!C11</f>
        <v>0</v>
      </c>
      <c r="F11" s="7">
        <f ca="1">водопост!F11*грн.вод!C11</f>
        <v>0</v>
      </c>
      <c r="G11" s="7">
        <f ca="1">водопост!G11*грн.вод!C11</f>
        <v>0</v>
      </c>
      <c r="H11" s="7">
        <f ca="1">водопост!H11*грн.вод!C11</f>
        <v>0</v>
      </c>
      <c r="I11" s="7">
        <f ca="1">водопост!I11*грн.вод!C11</f>
        <v>0</v>
      </c>
      <c r="J11" s="7">
        <f ca="1">водопост!J11*грн.вод!C11</f>
        <v>0</v>
      </c>
      <c r="K11" s="7">
        <f ca="1">водопост!K11*грн.вод!C11</f>
        <v>0</v>
      </c>
      <c r="L11" s="7">
        <f ca="1">водопост!L11*грн.вод!C11</f>
        <v>0</v>
      </c>
      <c r="M11" s="7">
        <f ca="1">водопост!M11*грн.вод!C11</f>
        <v>0</v>
      </c>
      <c r="N11" s="7">
        <f ca="1">водопост!N11*грн.вод!C11</f>
        <v>0</v>
      </c>
      <c r="O11" s="7">
        <f ca="1">водопост!O11*грн.вод!C11</f>
        <v>0</v>
      </c>
      <c r="P11" s="8">
        <f ca="1">SUM(D11:O11)</f>
        <v>0</v>
      </c>
    </row>
    <row r="12" spans="2:16">
      <c r="B12" s="4" t="s">
        <v>18</v>
      </c>
      <c r="C12" s="1"/>
      <c r="D12" s="7">
        <f ca="1">водопост!D12*грн.вод!C12</f>
        <v>0</v>
      </c>
      <c r="E12" s="7">
        <f ca="1">водопост!E12*грн.вод!D12</f>
        <v>0</v>
      </c>
      <c r="F12" s="7">
        <f ca="1">водопост!F12*грн.вод!E12</f>
        <v>0</v>
      </c>
      <c r="G12" s="7">
        <f ca="1">водопост!G12*грн.вод!F12</f>
        <v>0</v>
      </c>
      <c r="H12" s="7">
        <f ca="1">водопост!H12*грн.вод!G12</f>
        <v>0</v>
      </c>
      <c r="I12" s="7">
        <f ca="1">водопост!I12*грн.вод!H12</f>
        <v>0</v>
      </c>
      <c r="J12" s="7">
        <f ca="1">водопост!J12*грн.вод!I12</f>
        <v>0</v>
      </c>
      <c r="K12" s="7">
        <f ca="1">водопост!K12*грн.вод!J12</f>
        <v>0</v>
      </c>
      <c r="L12" s="7">
        <f ca="1">водопост!L12*грн.вод!K12</f>
        <v>0</v>
      </c>
      <c r="M12" s="7">
        <f ca="1">водопост!M12*грн.вод!L12</f>
        <v>0</v>
      </c>
      <c r="N12" s="7">
        <f ca="1">водопост!N12*грн.вод!M12</f>
        <v>0</v>
      </c>
      <c r="O12" s="7">
        <f ca="1">водопост!O12*грн.вод!N12</f>
        <v>0</v>
      </c>
      <c r="P12" s="7">
        <f ca="1">водопост!P12*грн.вод!O12</f>
        <v>0</v>
      </c>
    </row>
    <row r="13" spans="2:16">
      <c r="B13" s="2" t="s">
        <v>19</v>
      </c>
      <c r="C13" s="1"/>
      <c r="D13" s="7">
        <f ca="1">водопост!D13*грн.вод!C13</f>
        <v>0</v>
      </c>
      <c r="E13" s="7">
        <f ca="1">водопост!E13*грн.вод!C13</f>
        <v>0</v>
      </c>
      <c r="F13" s="7">
        <f ca="1">водопост!F13*грн.вод!C13</f>
        <v>0</v>
      </c>
      <c r="G13" s="7">
        <f ca="1">водопост!G13*грн.вод!C13</f>
        <v>0</v>
      </c>
      <c r="H13" s="7">
        <f ca="1">водопост!H13*грн.вод!C13</f>
        <v>0</v>
      </c>
      <c r="I13" s="7">
        <f ca="1">водопост!I13*грн.вод!C13</f>
        <v>0</v>
      </c>
      <c r="J13" s="7">
        <f ca="1">водопост!J13*грн.вод!C13</f>
        <v>0</v>
      </c>
      <c r="K13" s="7">
        <f ca="1">водопост!K13*грн.вод!C13</f>
        <v>0</v>
      </c>
      <c r="L13" s="7">
        <f ca="1">водопост!L13*грн.вод!C13</f>
        <v>0</v>
      </c>
      <c r="M13" s="7">
        <f ca="1">водопост!M13*грн.вод!C13</f>
        <v>0</v>
      </c>
      <c r="N13" s="7">
        <f ca="1">водопост!N13*грн.вод!C13</f>
        <v>0</v>
      </c>
      <c r="O13" s="7">
        <f ca="1">водопост!O13*грн.вод!C13</f>
        <v>0</v>
      </c>
      <c r="P13" s="8">
        <f t="shared" ref="P13:P26" si="2">SUM(D13:O13)</f>
        <v>0</v>
      </c>
    </row>
    <row r="14" spans="2:16">
      <c r="B14" s="4" t="s">
        <v>20</v>
      </c>
      <c r="C14" s="1"/>
      <c r="D14" s="1">
        <f ca="1">SUM(D15)</f>
        <v>0</v>
      </c>
      <c r="E14" s="1">
        <f t="shared" ref="E14:O14" si="3">SUM(E15)</f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2"/>
        <v>0</v>
      </c>
    </row>
    <row r="15" spans="2:16">
      <c r="B15" s="2" t="s">
        <v>21</v>
      </c>
      <c r="C15" s="1"/>
      <c r="D15" s="7">
        <f ca="1">водопост!D15*грн.вод!C15</f>
        <v>0</v>
      </c>
      <c r="E15" s="7">
        <f ca="1">водопост!E15*грн.вод!C15</f>
        <v>0</v>
      </c>
      <c r="F15" s="7">
        <f ca="1">водопост!F15*грн.вод!C15</f>
        <v>0</v>
      </c>
      <c r="G15" s="7">
        <f ca="1">водопост!G15*грн.вод!C15</f>
        <v>0</v>
      </c>
      <c r="H15" s="7">
        <f ca="1">водопост!H15*грн.вод!C15</f>
        <v>0</v>
      </c>
      <c r="I15" s="7">
        <f ca="1">водопост!I15*грн.вод!C15</f>
        <v>0</v>
      </c>
      <c r="J15" s="7">
        <f ca="1">водопост!J15*грн.вод!C15</f>
        <v>0</v>
      </c>
      <c r="K15" s="7">
        <f ca="1">водопост!K15*грн.вод!C15</f>
        <v>0</v>
      </c>
      <c r="L15" s="7">
        <f ca="1">водопост!L15*грн.вод!C15</f>
        <v>0</v>
      </c>
      <c r="M15" s="7">
        <f ca="1">водопост!M15*грн.вод!C15</f>
        <v>0</v>
      </c>
      <c r="N15" s="7">
        <f ca="1">водопост!N15*грн.вод!C15</f>
        <v>0</v>
      </c>
      <c r="O15" s="7">
        <f ca="1">водопост!O15*грн.вод!C15</f>
        <v>0</v>
      </c>
      <c r="P15" s="8">
        <f t="shared" si="2"/>
        <v>0</v>
      </c>
    </row>
    <row r="16" spans="2:16">
      <c r="B16" s="4" t="s">
        <v>22</v>
      </c>
      <c r="C16" s="1"/>
      <c r="D16" s="1">
        <f ca="1">SUM(D17)</f>
        <v>0</v>
      </c>
      <c r="E16" s="1">
        <f t="shared" ref="E16:O16" si="4">SUM(E17)</f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1">
        <f t="shared" si="4"/>
        <v>0</v>
      </c>
      <c r="L16" s="1">
        <f t="shared" si="4"/>
        <v>0</v>
      </c>
      <c r="M16" s="1">
        <f t="shared" si="4"/>
        <v>0</v>
      </c>
      <c r="N16" s="1">
        <f t="shared" si="4"/>
        <v>0</v>
      </c>
      <c r="O16" s="1">
        <f t="shared" si="4"/>
        <v>0</v>
      </c>
      <c r="P16" s="1">
        <f t="shared" si="2"/>
        <v>0</v>
      </c>
    </row>
    <row r="17" spans="2:16">
      <c r="B17" s="2" t="s">
        <v>23</v>
      </c>
      <c r="C17" s="1"/>
      <c r="D17" s="7">
        <f ca="1">водопост!D17*грн.вод!C17</f>
        <v>0</v>
      </c>
      <c r="E17" s="7">
        <f ca="1">водопост!E17*грн.вод!C17</f>
        <v>0</v>
      </c>
      <c r="F17" s="7">
        <f ca="1">водопост!F17*грн.вод!C17</f>
        <v>0</v>
      </c>
      <c r="G17" s="7">
        <f ca="1">водопост!G17*грн.вод!C17</f>
        <v>0</v>
      </c>
      <c r="H17" s="7">
        <f ca="1">водопост!H17*грн.вод!C17</f>
        <v>0</v>
      </c>
      <c r="I17" s="7">
        <f ca="1">водопост!I17*грн.вод!C17</f>
        <v>0</v>
      </c>
      <c r="J17" s="7">
        <f ca="1">водопост!J17*грн.вод!C17</f>
        <v>0</v>
      </c>
      <c r="K17" s="7">
        <f ca="1">водопост!K17*грн.вод!C17</f>
        <v>0</v>
      </c>
      <c r="L17" s="7">
        <f ca="1">водопост!L17*грн.вод!C17</f>
        <v>0</v>
      </c>
      <c r="M17" s="7">
        <f ca="1">водопост!M17*грн.вод!C17</f>
        <v>0</v>
      </c>
      <c r="N17" s="7">
        <f ca="1">водопост!N17*грн.вод!C17</f>
        <v>0</v>
      </c>
      <c r="O17" s="7">
        <f ca="1">водопост!O17*грн.вод!C17</f>
        <v>0</v>
      </c>
      <c r="P17" s="8">
        <f t="shared" si="2"/>
        <v>0</v>
      </c>
    </row>
    <row r="18" spans="2:16">
      <c r="B18" s="4" t="s">
        <v>24</v>
      </c>
      <c r="C18" s="1"/>
      <c r="D18" s="1">
        <f ca="1">SUM(D19)</f>
        <v>0</v>
      </c>
      <c r="E18" s="1">
        <f t="shared" ref="E18:O18" si="5">SUM(E19)</f>
        <v>0</v>
      </c>
      <c r="F18" s="1">
        <f t="shared" si="5"/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1">
        <f t="shared" si="2"/>
        <v>0</v>
      </c>
    </row>
    <row r="19" spans="2:16">
      <c r="B19" s="2" t="s">
        <v>25</v>
      </c>
      <c r="C19" s="1"/>
      <c r="D19" s="7">
        <f ca="1">водопост!D19*грн.вод!C19</f>
        <v>0</v>
      </c>
      <c r="E19" s="7">
        <f ca="1">водопост!E19*грн.вод!C19</f>
        <v>0</v>
      </c>
      <c r="F19" s="7">
        <f ca="1">водопост!F19*грн.вод!C19</f>
        <v>0</v>
      </c>
      <c r="G19" s="7">
        <f ca="1">водопост!G19*грн.вод!C19</f>
        <v>0</v>
      </c>
      <c r="H19" s="7">
        <f ca="1">водопост!H19*грн.вод!C19</f>
        <v>0</v>
      </c>
      <c r="I19" s="7">
        <f ca="1">водопост!I19*грн.вод!C19</f>
        <v>0</v>
      </c>
      <c r="J19" s="7">
        <f ca="1">водопост!J19*грн.вод!C19</f>
        <v>0</v>
      </c>
      <c r="K19" s="7">
        <f ca="1">водопост!K19*грн.вод!C19</f>
        <v>0</v>
      </c>
      <c r="L19" s="7">
        <f ca="1">водопост!L19*грн.вод!C19</f>
        <v>0</v>
      </c>
      <c r="M19" s="7">
        <f ca="1">водопост!M19*грн.вод!C19</f>
        <v>0</v>
      </c>
      <c r="N19" s="7">
        <f ca="1">водопост!N19*грн.вод!C19</f>
        <v>0</v>
      </c>
      <c r="O19" s="7">
        <f ca="1">водопост!O19*грн.вод!C19</f>
        <v>0</v>
      </c>
      <c r="P19" s="8">
        <f t="shared" si="2"/>
        <v>0</v>
      </c>
    </row>
    <row r="20" spans="2:16">
      <c r="B20" s="4" t="s">
        <v>51</v>
      </c>
      <c r="C20" s="1"/>
      <c r="D20" s="1">
        <f ca="1">SUM(D21)</f>
        <v>0</v>
      </c>
      <c r="E20" s="1">
        <f t="shared" ref="E20:O20" si="6">SUM(E21)</f>
        <v>0</v>
      </c>
      <c r="F20" s="1">
        <f t="shared" si="6"/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2"/>
        <v>0</v>
      </c>
    </row>
    <row r="21" spans="2:16">
      <c r="B21" s="2" t="s">
        <v>46</v>
      </c>
      <c r="C21" s="1"/>
      <c r="D21" s="7">
        <f ca="1">водопост!D21*грн.вод!C21</f>
        <v>0</v>
      </c>
      <c r="E21" s="7">
        <f ca="1">водопост!E21*грн.вод!C21</f>
        <v>0</v>
      </c>
      <c r="F21" s="7">
        <f ca="1">водопост!F21*грн.вод!C21</f>
        <v>0</v>
      </c>
      <c r="G21" s="7">
        <f ca="1">водопост!G21*грн.вод!C21</f>
        <v>0</v>
      </c>
      <c r="H21" s="7">
        <f ca="1">водопост!H21*грн.вод!C21</f>
        <v>0</v>
      </c>
      <c r="I21" s="7">
        <f ca="1">водопост!I21*грн.вод!C21</f>
        <v>0</v>
      </c>
      <c r="J21" s="7">
        <f ca="1">водопост!J21*грн.вод!C21</f>
        <v>0</v>
      </c>
      <c r="K21" s="7">
        <f ca="1">водопост!K21*грн.вод!C21</f>
        <v>0</v>
      </c>
      <c r="L21" s="7">
        <f ca="1">водопост!L21*грн.вод!C21</f>
        <v>0</v>
      </c>
      <c r="M21" s="7">
        <f ca="1">водопост!M21*грн.вод!C21</f>
        <v>0</v>
      </c>
      <c r="N21" s="7">
        <f ca="1">водопост!N21*грн.вод!C21</f>
        <v>0</v>
      </c>
      <c r="O21" s="7">
        <f ca="1">водопост!O21*грн.вод!C21</f>
        <v>0</v>
      </c>
      <c r="P21" s="8">
        <f t="shared" si="2"/>
        <v>0</v>
      </c>
    </row>
    <row r="22" spans="2:16">
      <c r="B22" s="4" t="s">
        <v>52</v>
      </c>
      <c r="C22" s="1"/>
      <c r="D22" s="1">
        <f ca="1">SUM(D23)</f>
        <v>0</v>
      </c>
      <c r="E22" s="1">
        <f t="shared" ref="E22:O22" si="7">SUM(E23)</f>
        <v>0</v>
      </c>
      <c r="F22" s="1">
        <f t="shared" si="7"/>
        <v>0</v>
      </c>
      <c r="G22" s="1">
        <f t="shared" si="7"/>
        <v>0</v>
      </c>
      <c r="H22" s="1">
        <f t="shared" si="7"/>
        <v>0</v>
      </c>
      <c r="I22" s="1">
        <f t="shared" si="7"/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  <c r="N22" s="1">
        <f t="shared" si="7"/>
        <v>0</v>
      </c>
      <c r="O22" s="1">
        <f t="shared" si="7"/>
        <v>0</v>
      </c>
      <c r="P22" s="1">
        <f t="shared" si="2"/>
        <v>0</v>
      </c>
    </row>
    <row r="23" spans="2:16">
      <c r="B23" s="2" t="s">
        <v>29</v>
      </c>
      <c r="C23" s="1"/>
      <c r="D23" s="7">
        <f ca="1">водопост!D23*грн.вод!C23</f>
        <v>0</v>
      </c>
      <c r="E23" s="7">
        <f ca="1">водопост!E23*грн.вод!C23</f>
        <v>0</v>
      </c>
      <c r="F23" s="7">
        <f ca="1">водопост!F23*грн.вод!C23</f>
        <v>0</v>
      </c>
      <c r="G23" s="7">
        <f ca="1">водопост!G23*грн.вод!C23</f>
        <v>0</v>
      </c>
      <c r="H23" s="7">
        <f ca="1">водопост!H23*грн.вод!C23</f>
        <v>0</v>
      </c>
      <c r="I23" s="7">
        <f ca="1">водопост!I23*грн.вод!C23</f>
        <v>0</v>
      </c>
      <c r="J23" s="7">
        <f ca="1">водопост!J23*грн.вод!C23</f>
        <v>0</v>
      </c>
      <c r="K23" s="7">
        <f ca="1">водопост!K23*грн.вод!C23</f>
        <v>0</v>
      </c>
      <c r="L23" s="7">
        <f ca="1">водопост!L23*грн.вод!C23</f>
        <v>0</v>
      </c>
      <c r="M23" s="7">
        <f ca="1">водопост!M23*грн.вод!C23</f>
        <v>0</v>
      </c>
      <c r="N23" s="7">
        <f ca="1">водопост!N23*грн.вод!C23</f>
        <v>0</v>
      </c>
      <c r="O23" s="7">
        <f ca="1">водопост!O23*грн.вод!C23</f>
        <v>0</v>
      </c>
      <c r="P23" s="8">
        <f t="shared" si="2"/>
        <v>0</v>
      </c>
    </row>
    <row r="24" spans="2:16">
      <c r="B24" s="4" t="s">
        <v>44</v>
      </c>
      <c r="C24" s="1"/>
      <c r="D24" s="1">
        <f ca="1">SUM(D25+D26)</f>
        <v>0</v>
      </c>
      <c r="E24" s="1">
        <f t="shared" ref="E24:O24" si="8">SUM(E25+E26)</f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8"/>
        <v>0</v>
      </c>
      <c r="M24" s="1">
        <f t="shared" si="8"/>
        <v>0</v>
      </c>
      <c r="N24" s="1">
        <f t="shared" si="8"/>
        <v>0</v>
      </c>
      <c r="O24" s="1">
        <f t="shared" si="8"/>
        <v>0</v>
      </c>
      <c r="P24" s="1">
        <f t="shared" si="2"/>
        <v>0</v>
      </c>
    </row>
    <row r="25" spans="2:16">
      <c r="B25" s="2" t="s">
        <v>47</v>
      </c>
      <c r="C25" s="1"/>
      <c r="D25" s="7">
        <f ca="1">водопост!D25*грн.вод!C25</f>
        <v>0</v>
      </c>
      <c r="E25" s="7">
        <f ca="1">водопост!E25*грн.вод!C25</f>
        <v>0</v>
      </c>
      <c r="F25" s="7">
        <f ca="1">водопост!F25*грн.вод!C25</f>
        <v>0</v>
      </c>
      <c r="G25" s="7">
        <f ca="1">водопост!G25*грн.вод!C25</f>
        <v>0</v>
      </c>
      <c r="H25" s="7">
        <f ca="1">водопост!H25*грн.вод!C25</f>
        <v>0</v>
      </c>
      <c r="I25" s="7">
        <f ca="1">водопост!I25*грн.вод!C25</f>
        <v>0</v>
      </c>
      <c r="J25" s="7">
        <f ca="1">водопост!J25*грн.вод!C25</f>
        <v>0</v>
      </c>
      <c r="K25" s="7">
        <f ca="1">водопост!K25*грн.вод!C25</f>
        <v>0</v>
      </c>
      <c r="L25" s="7">
        <f ca="1">водопост!L25*грн.вод!C25</f>
        <v>0</v>
      </c>
      <c r="M25" s="7">
        <f ca="1">водопост!M25*грн.вод!C25</f>
        <v>0</v>
      </c>
      <c r="N25" s="7">
        <f ca="1">водопост!N25*грн.вод!C25</f>
        <v>0</v>
      </c>
      <c r="O25" s="7">
        <f ca="1">водопост!O25*грн.вод!C25</f>
        <v>0</v>
      </c>
      <c r="P25" s="8">
        <f t="shared" si="2"/>
        <v>0</v>
      </c>
    </row>
    <row r="26" spans="2:16">
      <c r="B26" s="2" t="s">
        <v>32</v>
      </c>
      <c r="C26" s="1"/>
      <c r="D26" s="7">
        <f ca="1">водопост!D26*грн.вод!C26</f>
        <v>0</v>
      </c>
      <c r="E26" s="7">
        <f ca="1">водопост!E26*грн.вод!C26</f>
        <v>0</v>
      </c>
      <c r="F26" s="7">
        <f ca="1">водопост!F26*грн.вод!C26</f>
        <v>0</v>
      </c>
      <c r="G26" s="7">
        <f ca="1">водопост!G26*грн.вод!C26</f>
        <v>0</v>
      </c>
      <c r="H26" s="7">
        <f ca="1">водопост!H26*грн.вод!C26</f>
        <v>0</v>
      </c>
      <c r="I26" s="7">
        <f ca="1">водопост!I26*грн.вод!C26</f>
        <v>0</v>
      </c>
      <c r="J26" s="7">
        <f ca="1">водопост!J26*грн.вод!C26</f>
        <v>0</v>
      </c>
      <c r="K26" s="7">
        <f ca="1">водопост!K26*грн.вод!C26</f>
        <v>0</v>
      </c>
      <c r="L26" s="7">
        <f ca="1">водопост!L26*грн.вод!C26</f>
        <v>0</v>
      </c>
      <c r="M26" s="7">
        <f ca="1">водопост!M26*грн.вод!C26</f>
        <v>0</v>
      </c>
      <c r="N26" s="7">
        <f ca="1">водопост!N26*грн.вод!C26</f>
        <v>0</v>
      </c>
      <c r="O26" s="7">
        <f ca="1">водопост!O26*грн.вод!C26</f>
        <v>0</v>
      </c>
      <c r="P26" s="8">
        <f t="shared" si="2"/>
        <v>0</v>
      </c>
    </row>
    <row r="27" spans="2:16">
      <c r="B27" s="4" t="s">
        <v>33</v>
      </c>
      <c r="C27" s="5"/>
      <c r="D27" s="7">
        <f>SUM(D7+D8+D10+D12+D14+D16+D18+D20+D22+D24)</f>
        <v>765.84999999999991</v>
      </c>
      <c r="E27" s="7">
        <f t="shared" ref="E27:O27" si="9">SUM(E7+E8+E10+E12+E14+E16+E18+E20+E22+E24)</f>
        <v>765.84999999999991</v>
      </c>
      <c r="F27" s="7">
        <f t="shared" si="9"/>
        <v>765.84999999999991</v>
      </c>
      <c r="G27" s="7">
        <f t="shared" si="9"/>
        <v>675.75</v>
      </c>
      <c r="H27" s="7">
        <f t="shared" si="9"/>
        <v>675.75</v>
      </c>
      <c r="I27" s="7">
        <f t="shared" si="9"/>
        <v>540.59999999999991</v>
      </c>
      <c r="J27" s="7">
        <f t="shared" si="9"/>
        <v>540.59999999999991</v>
      </c>
      <c r="K27" s="7">
        <f t="shared" si="9"/>
        <v>675.75</v>
      </c>
      <c r="L27" s="7">
        <f t="shared" si="9"/>
        <v>675.75</v>
      </c>
      <c r="M27" s="7">
        <f t="shared" si="9"/>
        <v>675.75</v>
      </c>
      <c r="N27" s="7">
        <f t="shared" si="9"/>
        <v>675.75</v>
      </c>
      <c r="O27" s="7">
        <f t="shared" si="9"/>
        <v>675.75</v>
      </c>
      <c r="P27" s="7">
        <f>SUM(P7+P8+P10+P12+P14+P16+P18+P20+P22+P24)</f>
        <v>8109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P27"/>
  <sheetViews>
    <sheetView workbookViewId="0">
      <selection activeCell="C3" sqref="C3:N3"/>
    </sheetView>
  </sheetViews>
  <sheetFormatPr defaultRowHeight="15"/>
  <cols>
    <col min="1" max="1" width="4.28515625" customWidth="1"/>
    <col min="2" max="2" width="27.140625" customWidth="1"/>
    <col min="3" max="3" width="8.5703125" customWidth="1"/>
    <col min="4" max="4" width="7.85546875" customWidth="1"/>
    <col min="5" max="5" width="7.140625" customWidth="1"/>
    <col min="6" max="6" width="7.85546875" customWidth="1"/>
    <col min="7" max="7" width="8.140625" customWidth="1"/>
    <col min="8" max="8" width="7.5703125" customWidth="1"/>
    <col min="9" max="9" width="8.140625" customWidth="1"/>
    <col min="10" max="10" width="7.5703125" customWidth="1"/>
    <col min="11" max="11" width="8.28515625" customWidth="1"/>
    <col min="12" max="12" width="8.140625" customWidth="1"/>
    <col min="13" max="13" width="8.42578125" customWidth="1"/>
    <col min="14" max="14" width="7.85546875" customWidth="1"/>
    <col min="15" max="15" width="8" customWidth="1"/>
    <col min="16" max="16" width="7.5703125" customWidth="1"/>
  </cols>
  <sheetData>
    <row r="3" spans="2:16" ht="18.75">
      <c r="C3" s="14" t="s">
        <v>61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5" spans="2:16">
      <c r="B5" s="17"/>
      <c r="C5" s="19" t="s">
        <v>35</v>
      </c>
      <c r="D5" s="21" t="s">
        <v>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15" t="s">
        <v>33</v>
      </c>
    </row>
    <row r="6" spans="2:16">
      <c r="B6" s="18"/>
      <c r="C6" s="20"/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16"/>
    </row>
    <row r="7" spans="2:16">
      <c r="B7" s="4" t="s">
        <v>13</v>
      </c>
      <c r="C7" s="1"/>
      <c r="D7" s="1">
        <v>17</v>
      </c>
      <c r="E7" s="1">
        <v>17</v>
      </c>
      <c r="F7" s="1">
        <v>17</v>
      </c>
      <c r="G7" s="1">
        <v>15</v>
      </c>
      <c r="H7" s="1">
        <v>15</v>
      </c>
      <c r="I7" s="1">
        <v>12</v>
      </c>
      <c r="J7" s="1">
        <v>12</v>
      </c>
      <c r="K7" s="1">
        <v>15</v>
      </c>
      <c r="L7" s="1">
        <v>15</v>
      </c>
      <c r="M7" s="1">
        <v>15</v>
      </c>
      <c r="N7" s="1">
        <v>15</v>
      </c>
      <c r="O7" s="1">
        <v>15</v>
      </c>
      <c r="P7" s="5">
        <f>SUM(D7:O7)</f>
        <v>180</v>
      </c>
    </row>
    <row r="8" spans="2:16">
      <c r="B8" s="4" t="s">
        <v>14</v>
      </c>
      <c r="C8" s="1"/>
      <c r="D8" s="1">
        <f>SUM(D9)</f>
        <v>0</v>
      </c>
      <c r="E8" s="1">
        <f t="shared" ref="E8:P8" si="0">SUM(E9)</f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</row>
    <row r="9" spans="2:16">
      <c r="B9" s="2" t="s">
        <v>48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5"/>
    </row>
    <row r="10" spans="2:16">
      <c r="B10" s="4" t="s">
        <v>16</v>
      </c>
      <c r="C10" s="1"/>
      <c r="D10" s="1">
        <f>SUM(D11)</f>
        <v>0</v>
      </c>
      <c r="E10" s="1">
        <f t="shared" ref="E10:P10" si="1">SUM(E11)</f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</row>
    <row r="11" spans="2:16">
      <c r="B11" s="2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"/>
    </row>
    <row r="12" spans="2:16">
      <c r="B12" s="4" t="s">
        <v>18</v>
      </c>
      <c r="C12" s="1"/>
      <c r="D12" s="1">
        <f>SUM(D13)</f>
        <v>0</v>
      </c>
      <c r="E12" s="1">
        <f t="shared" ref="E12:P12" si="2">SUM(E13)</f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0</v>
      </c>
    </row>
    <row r="13" spans="2:16">
      <c r="B13" s="2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5"/>
    </row>
    <row r="14" spans="2:16">
      <c r="B14" s="4" t="s">
        <v>20</v>
      </c>
      <c r="C14" s="1"/>
      <c r="D14" s="1">
        <f>SUM(D15)</f>
        <v>0</v>
      </c>
      <c r="E14" s="1">
        <f t="shared" ref="E14:P14" si="3">SUM(E15)</f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</row>
    <row r="15" spans="2:16">
      <c r="B15" s="2" t="s">
        <v>21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5"/>
    </row>
    <row r="16" spans="2:16">
      <c r="B16" s="4" t="s">
        <v>22</v>
      </c>
      <c r="C16" s="1"/>
      <c r="D16" s="1">
        <f>SUM(D17)</f>
        <v>0</v>
      </c>
      <c r="E16" s="1">
        <f t="shared" ref="E16:P16" si="4">SUM(E17)</f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I16" s="1">
        <f t="shared" si="4"/>
        <v>0</v>
      </c>
      <c r="J16" s="1">
        <f t="shared" si="4"/>
        <v>0</v>
      </c>
      <c r="K16" s="1">
        <f t="shared" si="4"/>
        <v>0</v>
      </c>
      <c r="L16" s="1">
        <f t="shared" si="4"/>
        <v>0</v>
      </c>
      <c r="M16" s="1">
        <f t="shared" si="4"/>
        <v>0</v>
      </c>
      <c r="N16" s="1">
        <f t="shared" si="4"/>
        <v>0</v>
      </c>
      <c r="O16" s="1">
        <f t="shared" si="4"/>
        <v>0</v>
      </c>
      <c r="P16" s="1">
        <f t="shared" si="4"/>
        <v>0</v>
      </c>
    </row>
    <row r="17" spans="2:16">
      <c r="B17" s="2" t="s">
        <v>23</v>
      </c>
      <c r="C17" s="1"/>
      <c r="D17" s="1">
        <v>0</v>
      </c>
      <c r="E17" s="1">
        <v>0</v>
      </c>
      <c r="F17" s="1">
        <v>0</v>
      </c>
      <c r="G17" s="1">
        <v>0</v>
      </c>
      <c r="H17" s="1"/>
      <c r="I17" s="1"/>
      <c r="J17" s="1"/>
      <c r="K17" s="1"/>
      <c r="L17" s="1"/>
      <c r="M17" s="1">
        <v>0</v>
      </c>
      <c r="N17" s="1">
        <v>0</v>
      </c>
      <c r="O17" s="1">
        <v>0</v>
      </c>
      <c r="P17" s="5">
        <f>SUM(D17:O17)</f>
        <v>0</v>
      </c>
    </row>
    <row r="18" spans="2:16">
      <c r="B18" s="4" t="s">
        <v>24</v>
      </c>
      <c r="C18" s="1"/>
      <c r="D18" s="1">
        <f>SUM(D19)</f>
        <v>0</v>
      </c>
      <c r="E18" s="1">
        <f t="shared" ref="E18:O18" si="5">SUM(E19)</f>
        <v>0</v>
      </c>
      <c r="F18" s="1">
        <f t="shared" si="5"/>
        <v>0</v>
      </c>
      <c r="G18" s="1">
        <f t="shared" si="5"/>
        <v>0</v>
      </c>
      <c r="H18" s="1">
        <f t="shared" si="5"/>
        <v>0</v>
      </c>
      <c r="I18" s="1">
        <f t="shared" si="5"/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0</v>
      </c>
      <c r="N18" s="1">
        <f t="shared" si="5"/>
        <v>0</v>
      </c>
      <c r="O18" s="1">
        <f t="shared" si="5"/>
        <v>0</v>
      </c>
      <c r="P18" s="5"/>
    </row>
    <row r="19" spans="2:16">
      <c r="B19" s="2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5"/>
    </row>
    <row r="20" spans="2:16">
      <c r="B20" s="4" t="s">
        <v>51</v>
      </c>
      <c r="C20" s="1"/>
      <c r="D20" s="1">
        <f>SUM(D21)</f>
        <v>0</v>
      </c>
      <c r="E20" s="1">
        <f t="shared" ref="E20:P20" si="6">SUM(E21)</f>
        <v>0</v>
      </c>
      <c r="F20" s="1">
        <f t="shared" si="6"/>
        <v>0</v>
      </c>
      <c r="G20" s="1">
        <f t="shared" si="6"/>
        <v>0</v>
      </c>
      <c r="H20" s="1">
        <f t="shared" si="6"/>
        <v>0</v>
      </c>
      <c r="I20" s="1">
        <f t="shared" si="6"/>
        <v>0</v>
      </c>
      <c r="J20" s="1">
        <f t="shared" si="6"/>
        <v>0</v>
      </c>
      <c r="K20" s="1">
        <f t="shared" si="6"/>
        <v>0</v>
      </c>
      <c r="L20" s="1">
        <f t="shared" si="6"/>
        <v>0</v>
      </c>
      <c r="M20" s="1">
        <f t="shared" si="6"/>
        <v>0</v>
      </c>
      <c r="N20" s="1">
        <f t="shared" si="6"/>
        <v>0</v>
      </c>
      <c r="O20" s="1">
        <f t="shared" si="6"/>
        <v>0</v>
      </c>
      <c r="P20" s="1">
        <f t="shared" si="6"/>
        <v>0</v>
      </c>
    </row>
    <row r="21" spans="2:16">
      <c r="B21" s="2" t="s">
        <v>46</v>
      </c>
      <c r="C21" s="1"/>
      <c r="D21" s="1">
        <v>0</v>
      </c>
      <c r="E21" s="1">
        <v>0</v>
      </c>
      <c r="F21" s="1">
        <v>0</v>
      </c>
      <c r="G21" s="1">
        <v>0</v>
      </c>
      <c r="H21" s="1"/>
      <c r="I21" s="1"/>
      <c r="J21" s="1"/>
      <c r="K21" s="1"/>
      <c r="L21" s="1"/>
      <c r="M21" s="1">
        <v>0</v>
      </c>
      <c r="N21" s="1">
        <v>0</v>
      </c>
      <c r="O21" s="1">
        <v>0</v>
      </c>
      <c r="P21" s="5">
        <f>SUM(D21:O21)</f>
        <v>0</v>
      </c>
    </row>
    <row r="22" spans="2:16">
      <c r="B22" s="4" t="s">
        <v>52</v>
      </c>
      <c r="C22" s="1"/>
      <c r="D22" s="1">
        <f>SUM(D23)</f>
        <v>0</v>
      </c>
      <c r="E22" s="1">
        <f t="shared" ref="E22:P22" si="7">SUM(E23)</f>
        <v>0</v>
      </c>
      <c r="F22" s="1">
        <f t="shared" si="7"/>
        <v>0</v>
      </c>
      <c r="G22" s="1">
        <f t="shared" si="7"/>
        <v>0</v>
      </c>
      <c r="H22" s="1">
        <f t="shared" si="7"/>
        <v>0</v>
      </c>
      <c r="I22" s="1">
        <f t="shared" si="7"/>
        <v>0</v>
      </c>
      <c r="J22" s="1">
        <f t="shared" si="7"/>
        <v>0</v>
      </c>
      <c r="K22" s="1">
        <f t="shared" si="7"/>
        <v>0</v>
      </c>
      <c r="L22" s="1">
        <f t="shared" si="7"/>
        <v>0</v>
      </c>
      <c r="M22" s="1">
        <f t="shared" si="7"/>
        <v>0</v>
      </c>
      <c r="N22" s="1">
        <f t="shared" si="7"/>
        <v>0</v>
      </c>
      <c r="O22" s="1">
        <f t="shared" si="7"/>
        <v>0</v>
      </c>
      <c r="P22" s="1">
        <f t="shared" si="7"/>
        <v>0</v>
      </c>
    </row>
    <row r="23" spans="2:16">
      <c r="B23" s="2" t="s">
        <v>29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5"/>
    </row>
    <row r="24" spans="2:16">
      <c r="B24" s="4" t="s">
        <v>44</v>
      </c>
      <c r="C24" s="1"/>
      <c r="D24" s="1">
        <f>SUM(D25+D26)</f>
        <v>0</v>
      </c>
      <c r="E24" s="1">
        <f t="shared" ref="E24:P24" si="8">SUM(E25+E26)</f>
        <v>0</v>
      </c>
      <c r="F24" s="1">
        <f t="shared" si="8"/>
        <v>0</v>
      </c>
      <c r="G24" s="1">
        <f t="shared" si="8"/>
        <v>0</v>
      </c>
      <c r="H24" s="1">
        <f t="shared" si="8"/>
        <v>0</v>
      </c>
      <c r="I24" s="1">
        <f t="shared" si="8"/>
        <v>0</v>
      </c>
      <c r="J24" s="1">
        <f t="shared" si="8"/>
        <v>0</v>
      </c>
      <c r="K24" s="1">
        <f t="shared" si="8"/>
        <v>0</v>
      </c>
      <c r="L24" s="1">
        <f t="shared" si="8"/>
        <v>0</v>
      </c>
      <c r="M24" s="1">
        <f t="shared" si="8"/>
        <v>0</v>
      </c>
      <c r="N24" s="1">
        <f t="shared" si="8"/>
        <v>0</v>
      </c>
      <c r="O24" s="1">
        <f t="shared" si="8"/>
        <v>0</v>
      </c>
      <c r="P24" s="1">
        <f t="shared" si="8"/>
        <v>0</v>
      </c>
    </row>
    <row r="25" spans="2:16">
      <c r="B25" s="2" t="s">
        <v>47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5"/>
    </row>
    <row r="26" spans="2:16">
      <c r="B26" s="2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"/>
    </row>
    <row r="27" spans="2:16">
      <c r="B27" s="4" t="s">
        <v>33</v>
      </c>
      <c r="C27" s="5"/>
      <c r="D27" s="5">
        <f>SUM(D7+D8+D10+D12+D14+D16+D18+D20+D22+D24)</f>
        <v>17</v>
      </c>
      <c r="E27" s="5">
        <f t="shared" ref="E27:O27" si="9">SUM(E7+E8+E10+E12+E14+E16+E18+E20+E22+E24)</f>
        <v>17</v>
      </c>
      <c r="F27" s="5">
        <f t="shared" si="9"/>
        <v>17</v>
      </c>
      <c r="G27" s="5">
        <f t="shared" si="9"/>
        <v>15</v>
      </c>
      <c r="H27" s="5">
        <f t="shared" si="9"/>
        <v>15</v>
      </c>
      <c r="I27" s="5">
        <f t="shared" si="9"/>
        <v>12</v>
      </c>
      <c r="J27" s="5">
        <f t="shared" si="9"/>
        <v>12</v>
      </c>
      <c r="K27" s="5">
        <f t="shared" si="9"/>
        <v>15</v>
      </c>
      <c r="L27" s="5">
        <f t="shared" si="9"/>
        <v>15</v>
      </c>
      <c r="M27" s="5">
        <f t="shared" si="9"/>
        <v>15</v>
      </c>
      <c r="N27" s="5">
        <f t="shared" si="9"/>
        <v>15</v>
      </c>
      <c r="O27" s="5">
        <f t="shared" si="9"/>
        <v>15</v>
      </c>
      <c r="P27" s="5">
        <f>SUM(P7+P8+P10+P12+P14+P16+P18+P20+P22+P24)</f>
        <v>180</v>
      </c>
    </row>
  </sheetData>
  <mergeCells count="5">
    <mergeCell ref="P5:P6"/>
    <mergeCell ref="C3:N3"/>
    <mergeCell ref="B5:B6"/>
    <mergeCell ref="C5:C6"/>
    <mergeCell ref="D5:O5"/>
  </mergeCells>
  <phoneticPr fontId="5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електр</vt:lpstr>
      <vt:lpstr>грн.елек</vt:lpstr>
      <vt:lpstr>тепло</vt:lpstr>
      <vt:lpstr>грн.теп</vt:lpstr>
      <vt:lpstr>пр.газ</vt:lpstr>
      <vt:lpstr>грн.пргаз</vt:lpstr>
      <vt:lpstr>водопост</vt:lpstr>
      <vt:lpstr>грн.вод</vt:lpstr>
      <vt:lpstr>водовідв</vt:lpstr>
      <vt:lpstr>грн.во</vt:lpstr>
      <vt:lpstr>дрова</vt:lpstr>
      <vt:lpstr>грн.др</vt:lpstr>
      <vt:lpstr>вугілля</vt:lpstr>
      <vt:lpstr>грн.вуг.</vt:lpstr>
      <vt:lpstr>ВУЖКГ</vt:lpstr>
      <vt:lpstr>ВУЖКГ грн.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2022-12-06T09:37:48Z</cp:lastPrinted>
  <dcterms:created xsi:type="dcterms:W3CDTF">2018-10-26T08:25:26Z</dcterms:created>
  <dcterms:modified xsi:type="dcterms:W3CDTF">2022-12-06T09:49:50Z</dcterms:modified>
</cp:coreProperties>
</file>