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д 1" sheetId="1" r:id="rId1"/>
    <sheet name="Дод 2" sheetId="2" r:id="rId2"/>
    <sheet name="Дод 3" sheetId="3" r:id="rId3"/>
    <sheet name="Дод 4" sheetId="4" r:id="rId4"/>
    <sheet name="Дод 5" sheetId="5" r:id="rId5"/>
  </sheets>
  <externalReferences>
    <externalReference r:id="rId8"/>
  </externalReferences>
  <definedNames>
    <definedName name="_xlnm.Print_Titles" localSheetId="0">'Дод 1'!$10:$12</definedName>
    <definedName name="_xlnm.Print_Titles" localSheetId="1">'Дод 2'!$10:$12</definedName>
    <definedName name="_xlnm.Print_Titles" localSheetId="3">'Дод 4'!$9:$10</definedName>
    <definedName name="_xlnm.Print_Area" localSheetId="4">'Дод 5'!$A$2:$L$32</definedName>
  </definedNames>
  <calcPr fullCalcOnLoad="1"/>
</workbook>
</file>

<file path=xl/sharedStrings.xml><?xml version="1.0" encoding="utf-8"?>
<sst xmlns="http://schemas.openxmlformats.org/spreadsheetml/2006/main" count="964" uniqueCount="439">
  <si>
    <t>до рішення Зачепилівської селищної ради</t>
  </si>
  <si>
    <t xml:space="preserve">від  22 грудня 2021 року № 2938 "Про бюджет Зачепилівської селищної територіальної громади на 2022 рік" </t>
  </si>
  <si>
    <t/>
  </si>
  <si>
    <t>РОЗПОДІЛ</t>
  </si>
  <si>
    <t>20507000000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</si>
  <si>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</si>
  <si>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</si>
  <si>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</si>
  <si>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</si>
  <si>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</si>
  <si>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</si>
  <si>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</si>
  <si>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</si>
  <si>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</si>
  <si>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</si>
  <si>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</si>
  <si>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</si>
  <si>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</si>
  <si>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</si>
  <si>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</si>
  <si>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</si>
  <si>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</si>
  <si>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</si>
  <si>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</si>
  <si>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</si>
  <si>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</si>
  <si>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</si>
  <si>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</si>
  <si>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</si>
  <si>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</si>
  <si>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</si>
  <si>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</si>
  <si>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</si>
  <si>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</si>
  <si>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</si>
  <si>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</si>
  <si>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</si>
  <si>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</si>
  <si>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>Зачепилівська селищна рада  (головний розпорядник)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</si>
  <si>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</si>
  <si>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</si>
  <si>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</si>
  <si>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</si>
  <si>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</si>
  <si>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</si>
  <si>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</si>
  <si>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</si>
  <si>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ОХОРОНА ЗДОРОВ’Я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</si>
  <si>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</si>
  <si>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</si>
  <si>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</si>
  <si>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</si>
  <si>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</si>
  <si>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</si>
  <si>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</si>
  <si>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</si>
  <si>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</si>
  <si>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</si>
  <si>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</si>
  <si>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</si>
  <si>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</si>
  <si>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</si>
  <si>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</si>
  <si>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</si>
  <si>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</si>
  <si>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</si>
  <si>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</si>
  <si>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</si>
  <si>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</si>
  <si>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</si>
  <si>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</si>
  <si>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</si>
  <si>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</si>
  <si>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</si>
  <si>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3210</t>
  </si>
  <si>
    <t>1050</t>
  </si>
  <si>
    <t>Організація та проведення громадських робіт</t>
  </si>
  <si>
    <t>в т.ч за рахунок:Видатки на суспільно-корисні роботи</t>
  </si>
  <si>
    <t>0113242</t>
  </si>
  <si>
    <t>3242</t>
  </si>
  <si>
    <t>1090</t>
  </si>
  <si>
    <t>Інші заходи у сфері соціального захисту і соціального забезпечення</t>
  </si>
  <si>
    <t>в т.ч за рахунок:Субвенція з обласного бюджету 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які поширюється дія Закону України "Про статус ветеранів війни, гарантії їх соціального захисту" та "Про жертви нацистських переслідувань", у санаторно-курортних закладах Харківської області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</si>
  <si>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</si>
  <si>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</si>
  <si>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громадян, які постраждали внаслідок ЧАЕС, віднесені до І категорії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</si>
  <si>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</si>
  <si>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</si>
  <si>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</si>
  <si>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</si>
  <si>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</si>
  <si>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</si>
  <si>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</si>
  <si>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</si>
  <si>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</si>
  <si>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</si>
  <si>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</si>
  <si>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</si>
  <si>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7000</t>
  </si>
  <si>
    <t>ЕКОНОМІЧНА ДІЯЛЬНІСТЬ</t>
  </si>
  <si>
    <t>0117130</t>
  </si>
  <si>
    <t>7130</t>
  </si>
  <si>
    <t>0421</t>
  </si>
  <si>
    <t>Здійснення  заходів із землеустрою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</si>
  <si>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</si>
  <si>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</si>
  <si>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</si>
  <si>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</si>
  <si>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</si>
  <si>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</si>
  <si>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</si>
  <si>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</si>
  <si>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</si>
  <si>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</si>
  <si>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</si>
  <si>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</si>
  <si>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</si>
  <si>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</si>
  <si>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</si>
  <si>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</si>
  <si>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</si>
  <si>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</si>
  <si>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Відділ освіти, молоді та спорту Зачепилівської селищної ради (головний розпорядник)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</si>
  <si>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</si>
  <si>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</si>
  <si>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</si>
  <si>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</si>
  <si>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</si>
  <si>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</si>
  <si>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</si>
  <si>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</si>
  <si>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</si>
  <si>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</si>
  <si>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</si>
  <si>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</si>
  <si>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</si>
  <si>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в т.ч за рахунок:Додаткова дотація</t>
  </si>
  <si>
    <t>в т.ч за рахунок:Місцевий бюджет (школи)</t>
  </si>
  <si>
    <t>в т.ч за рахунок:МБ (НВК)</t>
  </si>
  <si>
    <t>0611031</t>
  </si>
  <si>
    <t>1031</t>
  </si>
  <si>
    <t>в т.ч за рахунок:Освітня субвенція з ДБ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</si>
  <si>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</si>
  <si>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</si>
  <si>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</si>
  <si>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</si>
  <si>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</si>
  <si>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</si>
  <si>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</si>
  <si>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в т.ч за рахунок:Місцевий бюджет (бухгалтерія освіти)</t>
  </si>
  <si>
    <t>в т.ч за рахунок:Місцевий бюджет (Господарська група освіти)</t>
  </si>
  <si>
    <t>0611142</t>
  </si>
  <si>
    <t>1142</t>
  </si>
  <si>
    <t>Інші програми та заходи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</si>
  <si>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</si>
  <si>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</si>
  <si>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</si>
  <si>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5000</t>
  </si>
  <si>
    <t>ФIЗИЧНА КУЛЬТУРА I СПОРТ</t>
  </si>
  <si>
    <t>0615012</t>
  </si>
  <si>
    <t>5012</t>
  </si>
  <si>
    <t>0810</t>
  </si>
  <si>
    <t>Проведення навчально-тренувальних зборів і змагань з неолімпійських видів спорту</t>
  </si>
  <si>
    <t>1000000</t>
  </si>
  <si>
    <t>Відділ культури і туризму Зачепилівської селищної ради (головний розпорядник)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</si>
  <si>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</si>
  <si>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</si>
  <si>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</si>
  <si>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</si>
  <si>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</si>
  <si>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</si>
  <si>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</si>
  <si>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</si>
  <si>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</si>
  <si>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</si>
  <si>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</si>
  <si>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</si>
  <si>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</si>
  <si>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</si>
  <si>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</si>
  <si>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</si>
  <si>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</si>
  <si>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</si>
  <si>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</si>
  <si>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</si>
  <si>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Фінансовий відділ Зачепилівської селищної ради</t>
  </si>
  <si>
    <t>3710000</t>
  </si>
  <si>
    <t>3710160</t>
  </si>
  <si>
    <t>X</t>
  </si>
  <si>
    <t>УСЬОГО</t>
  </si>
  <si>
    <t>Селищний голова</t>
  </si>
  <si>
    <t>Олена ПЕТРЕНКО</t>
  </si>
  <si>
    <t>видатків бюджету Зачепилівської селищної територіальної громади на 2022 рік</t>
  </si>
  <si>
    <t>Зачепилівська селищна рада  (відповідальний виконавець)</t>
  </si>
  <si>
    <t>Відділ освіти, молоді та спорту Зачепилівської селищної ради (відповідальний виконавець)</t>
  </si>
  <si>
    <t>Відділ культури і туризму Зачепилівської селищної ради (відповідальний виконавець)</t>
  </si>
  <si>
    <t>Фінансовий відділ Зачепилівської селищної ради (головний розпорядник)</t>
  </si>
  <si>
    <t>Фінансовий відділ Зачепилівської селищної ради (відповідальний виконавець)</t>
  </si>
  <si>
    <t>Додаток 5</t>
  </si>
  <si>
    <t>Ліміти споживання енергоносіїв у натуральних показниках розпорядникам бюджетних коштів селищного бюджету на 2022 рік</t>
  </si>
  <si>
    <t>№ п/п</t>
  </si>
  <si>
    <t>Найменування головного розпорядника, відповідального виконавця</t>
  </si>
  <si>
    <t>Ліміт споживання, в т.ч.</t>
  </si>
  <si>
    <t>теплопостачання (Гкал.)</t>
  </si>
  <si>
    <t>теплопостачання, тис.Гкал</t>
  </si>
  <si>
    <t xml:space="preserve"> водопостачання, м.куб.</t>
  </si>
  <si>
    <t>водовідведення, м.куб.</t>
  </si>
  <si>
    <t>електроенергія, тис.Квт/год</t>
  </si>
  <si>
    <t>природний газ, тис.куб.м.</t>
  </si>
  <si>
    <t>тверде паливо, тонн</t>
  </si>
  <si>
    <t>пелети, тонн</t>
  </si>
  <si>
    <t>дрова, м.куб.</t>
  </si>
  <si>
    <t>Зачепилівська селищна рада</t>
  </si>
  <si>
    <t>Державне управління</t>
  </si>
  <si>
    <t xml:space="preserve">Благоустрій </t>
  </si>
  <si>
    <t>Віддділ освіти, молоді та спорту Зачепилівської селищної ради</t>
  </si>
  <si>
    <t>Дошкільні навчальні заклади</t>
  </si>
  <si>
    <t>НВК</t>
  </si>
  <si>
    <t>Школи</t>
  </si>
  <si>
    <t>БДЮТ</t>
  </si>
  <si>
    <t>Господарча група</t>
  </si>
  <si>
    <t>Віддділ культури і туризму Зачепилівської селищної ради</t>
  </si>
  <si>
    <t>Музична школа</t>
  </si>
  <si>
    <t>Бібліотека</t>
  </si>
  <si>
    <t>Будинок культури</t>
  </si>
  <si>
    <t xml:space="preserve"> КУ Територіальний центр соціального обслуговування Зачепилівської селищної ради</t>
  </si>
  <si>
    <t>Разом :</t>
  </si>
  <si>
    <t>ДОХОДИ</t>
  </si>
  <si>
    <t>Код</t>
  </si>
  <si>
    <t>Найменування згідно
 з Класифікацією доходів бюджету</t>
  </si>
  <si>
    <t>Загальний
фонд</t>
  </si>
  <si>
    <t>усього</t>
  </si>
  <si>
    <t>у тому числі
бюджет
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</si>
  <si>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</si>
  <si>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</si>
  <si>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</si>
  <si>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</si>
  <si>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</si>
  <si>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</si>
  <si>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</si>
  <si>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</si>
  <si>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</si>
  <si>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</si>
  <si>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</si>
  <si>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</si>
  <si>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</si>
  <si>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</si>
  <si>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</si>
  <si>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</si>
  <si>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</si>
  <si>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</si>
  <si>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</si>
  <si>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</si>
  <si>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</si>
  <si>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</si>
  <si>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</si>
  <si>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</si>
  <si>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13030700</t>
  </si>
  <si>
    <t>Рентна плата за користування надрами для видобування нафти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</si>
  <si>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</si>
  <si>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</si>
  <si>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</si>
  <si>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</si>
  <si>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</si>
  <si>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</si>
  <si>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</si>
  <si>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</si>
  <si>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</si>
  <si>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</si>
  <si>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</si>
  <si>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</si>
  <si>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</si>
  <si>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</si>
  <si>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</si>
  <si>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</si>
  <si>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</si>
  <si>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</si>
  <si>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</si>
  <si>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</si>
  <si>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</si>
  <si>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</si>
  <si>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</si>
  <si>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</si>
  <si>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</si>
  <si>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</si>
  <si>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</si>
  <si>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</si>
  <si>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</si>
  <si>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</si>
  <si>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</si>
  <si>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</si>
  <si>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</si>
  <si>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</si>
  <si>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</si>
  <si>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</si>
  <si>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</si>
  <si>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</si>
  <si>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</si>
  <si>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</si>
  <si>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</si>
  <si>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</si>
  <si>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</si>
  <si>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</si>
  <si>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</si>
  <si>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</si>
  <si>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</si>
  <si>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</si>
  <si>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</si>
  <si>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</si>
  <si>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</si>
  <si>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</si>
  <si>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</si>
  <si>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</si>
  <si>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</si>
  <si>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</si>
  <si>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</si>
  <si>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</si>
  <si>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</si>
  <si>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</si>
  <si>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</si>
  <si>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</si>
  <si>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</si>
  <si>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</si>
  <si>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</si>
  <si>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</si>
  <si>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</si>
  <si>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</si>
  <si>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</si>
  <si>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</si>
  <si>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</si>
  <si>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</si>
  <si>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</si>
  <si>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</si>
  <si>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</si>
  <si>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</si>
  <si>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</si>
  <si>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</si>
  <si>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</si>
  <si>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</si>
  <si>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</si>
  <si>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</si>
  <si>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</si>
  <si>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</si>
  <si>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</si>
  <si>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</si>
  <si>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</si>
  <si>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</si>
  <si>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</si>
  <si>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</si>
  <si>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</si>
  <si>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25010200</t>
  </si>
  <si>
    <t>Надходження бюджетних установ від додаткової (господарської) діяльності 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</si>
  <si>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</si>
  <si>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</si>
  <si>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</si>
  <si>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</si>
  <si>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</si>
  <si>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</si>
  <si>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</si>
  <si>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</si>
  <si>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</si>
  <si>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</si>
  <si>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</si>
  <si>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</si>
  <si>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</si>
  <si>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</si>
  <si>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</si>
  <si>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</si>
  <si>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</si>
  <si>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</si>
  <si>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</si>
  <si>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</si>
  <si>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</si>
  <si>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Х</t>
  </si>
  <si>
    <t>Разом доходів</t>
  </si>
  <si>
    <t>Бюджету Зачепилівської селищної територіальної громади на 2022 рік</t>
  </si>
  <si>
    <t>Міжбюджетні трансферти на 2022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</si>
  <si>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</si>
  <si>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</si>
  <si>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</si>
  <si>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</si>
  <si>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99000000000</t>
  </si>
  <si>
    <t>Державний бюджет України</t>
  </si>
  <si>
    <t>20100000000</t>
  </si>
  <si>
    <t>Обласний бюджет Харківської області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</si>
  <si>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</si>
  <si>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</si>
  <si>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</si>
  <si>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</si>
  <si>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</si>
  <si>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</si>
  <si>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</si>
  <si>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</si>
  <si>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</si>
  <si>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ІІ. Трансферти із спеціального фонду бюджету</t>
  </si>
  <si>
    <t>Розподіл витрат Бюджет Зачепилівської селищної територіальної громади на реалізацію місцевих/регіональних програм у 2022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</si>
  <si>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</si>
  <si>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</si>
  <si>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Програма "Оплата комунальних послуг, енергоносіїв та фінансова підтримка КНП "Зачепилівська ЦРЛ" Зачепилівської селищної ради  Харківської області на 2021-2025 роки</t>
  </si>
  <si>
    <t>№ 104 від 24.12.2020 р.</t>
  </si>
  <si>
    <t>Програма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2021-2025 роки"</t>
  </si>
  <si>
    <t>№ 105 від 24.12.2020 р.</t>
  </si>
  <si>
    <t>Програма "Комунальних, інших послуг, енергоносіїв та фінансової підтримки Комунального некомерційного підприємства "Центр первинної медичної допомоги" Зачепилівської селищної ради Харківської області на 2021-2025 роки</t>
  </si>
  <si>
    <t>№ 108 від 24.12.2020 р.</t>
  </si>
  <si>
    <t>Програма "Боротьба із захворюванням на туберкульоз на 2021-2025 роки" (ЦПМСД)</t>
  </si>
  <si>
    <t>№ 106 від 24.12.2020 р.</t>
  </si>
  <si>
    <t>Програма соціального захисту населення Зачепилівської селищної ради на 2021-2023 роки</t>
  </si>
  <si>
    <t>№ 86 від 24.12.2020 р.</t>
  </si>
  <si>
    <t>Програма підтримки громадян похилого віку, осіб з інвалідністю, сімей, дітей та молоді на 2022 рік"</t>
  </si>
  <si>
    <t>Програма організації суспільно-корисних робіт для порушників, на яких судом накладено адміністративне стягнення у вигляді виконання суспільно-корисних робіт на 2021-2025 роки</t>
  </si>
  <si>
    <t>№ 90 від 24.12.2020 р.</t>
  </si>
  <si>
    <t>Програма про надання одноразової матеріальної допомоги громадянам, які опинилися в складних життєвих обставинах, які проживають в населених пунктах Зачепилівської селищної ради</t>
  </si>
  <si>
    <t>Програма благоустрою населених пунктів Зачепилівської селищної ради на 2022 рік</t>
  </si>
  <si>
    <t>Програма соціально-економічного розвитку Зачепилівської селищної ради Красноградського району Харківської області  на 2022 рік</t>
  </si>
  <si>
    <t>Програма розвитку Комунального підприємства "Зачепилівський районний трудовий архів" на 2022 рік</t>
  </si>
  <si>
    <t>Програма "Організація харчування здобувачів освіти закладів загальної середньої освіти" Зачепилівської селищної  ради на 2018-2022 роки</t>
  </si>
  <si>
    <t>№ 95 від 24.12.2020 р.</t>
  </si>
  <si>
    <t>Програма "Шкільний автобус" Зачепилівської селищної ради на 2018-2022 роки</t>
  </si>
  <si>
    <t>№ 93 від 24.12.2020 р.</t>
  </si>
  <si>
    <t>Соціальна Програма розвитку фізичної культури і спорту, молодіжних ініціатив та формування здорового способу життя в Зачепилівській територіальній громаді на 2019-2023 роки</t>
  </si>
  <si>
    <t>№ 838 від  31.01.2019</t>
  </si>
  <si>
    <t>Програма розвитку культури і туризму Зачепилівської селищної ради на 2018-2022 роки</t>
  </si>
  <si>
    <t>№ 98 від 24.12.2020 р.</t>
  </si>
  <si>
    <t>від  22 грудня 2021 року № 2938</t>
  </si>
  <si>
    <t xml:space="preserve"> "Про бюджет Зачепилівської селищної територіальної </t>
  </si>
  <si>
    <t>громади на 2022 рік" (ХХ сесія VIII скликання)</t>
  </si>
  <si>
    <t xml:space="preserve"> (ХХ сесія VIII скликання)</t>
  </si>
  <si>
    <t>Додаток 4</t>
  </si>
  <si>
    <t>Додаток 3</t>
  </si>
  <si>
    <t>Додаток 2</t>
  </si>
  <si>
    <t>Додаток 1</t>
  </si>
  <si>
    <t>№ 2916 від 22.12.2021 р.</t>
  </si>
  <si>
    <t>№ 2915 від 22.12.2021 р.</t>
  </si>
  <si>
    <t>Програма благоустрою населених пунктів Зачепилівської селищної ради на 2022 - 2025 роки</t>
  </si>
  <si>
    <t>№ 2918 від 22.12.2021 р.</t>
  </si>
  <si>
    <t>№ 2914 від 22.12.2021 р.</t>
  </si>
  <si>
    <t>Програма розвитку земельних відносин Зачепилівської селищної ради на 2022-2026 роки</t>
  </si>
  <si>
    <t>№ 2925 від 22.12.2021 р.</t>
  </si>
  <si>
    <t>№ 2927 від 22.12.2021 р.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</si>
</sst>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00"/>
    <numFmt numFmtId="181" formatCode="0.0"/>
    <numFmt numFmtId="182" formatCode="#,##0.000"/>
    <numFmt numFmtId="183" formatCode="#,##0.0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#,##0\ &quot;грн.&quot;;\-#,##0\ &quot;грн.&quot;"/>
    <numFmt numFmtId="193" formatCode="#,##0\ &quot;грн.&quot;;[Red]\-#,##0\ &quot;грн.&quot;"/>
    <numFmt numFmtId="194" formatCode="#,##0.00\ &quot;грн.&quot;;\-#,##0.00\ &quot;грн.&quot;"/>
    <numFmt numFmtId="195" formatCode="#,##0.00\ &quot;грн.&quot;;[Red]\-#,##0.00\ &quot;грн.&quot;"/>
    <numFmt numFmtId="196" formatCode="_-* #,##0\ &quot;грн.&quot;_-;\-* #,##0\ &quot;грн.&quot;_-;_-* &quot;-&quot;\ &quot;грн.&quot;_-;_-@_-"/>
    <numFmt numFmtId="197" formatCode="_-* #,##0\ _г_р_н_._-;\-* #,##0\ _г_р_н_._-;_-* &quot;-&quot;\ _г_р_н_._-;_-@_-"/>
    <numFmt numFmtId="198" formatCode="_-* #,##0.00\ &quot;грн.&quot;_-;\-* #,##0.00\ &quot;грн.&quot;_-;_-* &quot;-&quot;??\ &quot;грн.&quot;_-;_-@_-"/>
    <numFmt numFmtId="199" formatCode="_-* #,##0.00\ _г_р_н_._-;\-* #,##0.00\ _г_р_н_._-;_-* &quot;-&quot;??\ _г_р_н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  <numFmt numFmtId="205" formatCode="0.000000"/>
    <numFmt numFmtId="206" formatCode="0.00000"/>
    <numFmt numFmtId="207" formatCode="0.0000"/>
    <numFmt numFmtId="208" formatCode="#,##0.0000"/>
    <numFmt numFmtId="209" formatCode="#,##0.00000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SansSerif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Times New Roman"/>
      <family val="1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Times New Roman"/>
      <family val="0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>
      <alignment vertical="top"/>
      <protection/>
    </xf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15" fillId="0" borderId="10" xfId="0" applyFont="1" applyBorder="1" applyAlignment="1" applyProtection="1">
      <alignment horizontal="right" vertical="center" wrapText="1"/>
      <protection/>
    </xf>
    <xf numFmtId="4" fontId="16" fillId="0" borderId="10" xfId="0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left" wrapText="1"/>
      <protection/>
    </xf>
    <xf numFmtId="0" fontId="32" fillId="0" borderId="0" xfId="111" applyProtection="1">
      <alignment/>
      <protection locked="0"/>
    </xf>
    <xf numFmtId="0" fontId="1" fillId="0" borderId="0" xfId="0" applyFont="1" applyBorder="1" applyAlignment="1" applyProtection="1">
      <alignment horizontal="left" vertical="top" wrapText="1"/>
      <protection/>
    </xf>
    <xf numFmtId="0" fontId="39" fillId="0" borderId="0" xfId="111" applyFont="1">
      <alignment/>
      <protection/>
    </xf>
    <xf numFmtId="0" fontId="39" fillId="0" borderId="0" xfId="111" applyFont="1" applyProtection="1">
      <alignment/>
      <protection locked="0"/>
    </xf>
    <xf numFmtId="0" fontId="32" fillId="0" borderId="0" xfId="111">
      <alignment/>
      <protection/>
    </xf>
    <xf numFmtId="0" fontId="40" fillId="0" borderId="0" xfId="111" applyFont="1" applyAlignment="1" applyProtection="1">
      <alignment horizontal="center" vertical="center" wrapText="1"/>
      <protection locked="0"/>
    </xf>
    <xf numFmtId="0" fontId="43" fillId="0" borderId="11" xfId="111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32" fillId="0" borderId="0" xfId="111" applyAlignment="1" applyProtection="1">
      <alignment horizontal="center" vertical="center" wrapText="1"/>
      <protection locked="0"/>
    </xf>
    <xf numFmtId="0" fontId="43" fillId="0" borderId="12" xfId="111" applyFont="1" applyBorder="1" applyAlignment="1" applyProtection="1">
      <alignment horizontal="center" vertical="center" wrapText="1"/>
      <protection locked="0"/>
    </xf>
    <xf numFmtId="0" fontId="43" fillId="0" borderId="13" xfId="111" applyFont="1" applyBorder="1" applyAlignment="1" applyProtection="1">
      <alignment horizontal="center" vertical="center" wrapText="1"/>
      <protection locked="0"/>
    </xf>
    <xf numFmtId="0" fontId="44" fillId="0" borderId="14" xfId="111" applyFont="1" applyBorder="1" applyAlignment="1" applyProtection="1">
      <alignment horizontal="center" vertical="center" wrapText="1"/>
      <protection locked="0"/>
    </xf>
    <xf numFmtId="0" fontId="44" fillId="0" borderId="15" xfId="111" applyFont="1" applyBorder="1" applyAlignment="1" applyProtection="1">
      <alignment horizontal="center" vertical="center" wrapText="1"/>
      <protection locked="0"/>
    </xf>
    <xf numFmtId="180" fontId="44" fillId="0" borderId="15" xfId="111" applyNumberFormat="1" applyFont="1" applyBorder="1" applyAlignment="1" applyProtection="1">
      <alignment horizontal="center" vertical="center" wrapText="1"/>
      <protection locked="0"/>
    </xf>
    <xf numFmtId="0" fontId="43" fillId="0" borderId="16" xfId="111" applyFont="1" applyBorder="1" applyAlignment="1">
      <alignment horizontal="center" vertical="center" wrapText="1"/>
      <protection/>
    </xf>
    <xf numFmtId="0" fontId="43" fillId="0" borderId="17" xfId="111" applyFont="1" applyBorder="1" applyAlignment="1">
      <alignment horizontal="center" vertical="center" wrapText="1"/>
      <protection/>
    </xf>
    <xf numFmtId="181" fontId="43" fillId="0" borderId="17" xfId="111" applyNumberFormat="1" applyFont="1" applyBorder="1" applyAlignment="1">
      <alignment horizontal="center" vertical="center" wrapText="1"/>
      <protection/>
    </xf>
    <xf numFmtId="1" fontId="43" fillId="0" borderId="17" xfId="111" applyNumberFormat="1" applyFont="1" applyBorder="1" applyAlignment="1">
      <alignment horizontal="center" vertical="center" wrapText="1"/>
      <protection/>
    </xf>
    <xf numFmtId="180" fontId="43" fillId="0" borderId="17" xfId="111" applyNumberFormat="1" applyFont="1" applyBorder="1" applyAlignment="1">
      <alignment horizontal="center" vertical="center" wrapText="1"/>
      <protection/>
    </xf>
    <xf numFmtId="2" fontId="43" fillId="0" borderId="18" xfId="111" applyNumberFormat="1" applyFont="1" applyBorder="1" applyAlignment="1">
      <alignment horizontal="center" vertical="center" wrapText="1"/>
      <protection/>
    </xf>
    <xf numFmtId="0" fontId="43" fillId="0" borderId="19" xfId="111" applyFont="1" applyBorder="1" applyAlignment="1">
      <alignment horizontal="center" vertical="center" wrapText="1"/>
      <protection/>
    </xf>
    <xf numFmtId="0" fontId="43" fillId="0" borderId="12" xfId="111" applyFont="1" applyBorder="1" applyAlignment="1">
      <alignment horizontal="center" vertical="center" wrapText="1"/>
      <protection/>
    </xf>
    <xf numFmtId="180" fontId="43" fillId="0" borderId="12" xfId="111" applyNumberFormat="1" applyFont="1" applyBorder="1" applyAlignment="1">
      <alignment horizontal="center" vertical="center" wrapText="1"/>
      <protection/>
    </xf>
    <xf numFmtId="181" fontId="43" fillId="0" borderId="12" xfId="111" applyNumberFormat="1" applyFont="1" applyBorder="1" applyAlignment="1">
      <alignment horizontal="center" vertical="center" wrapText="1"/>
      <protection/>
    </xf>
    <xf numFmtId="1" fontId="45" fillId="0" borderId="12" xfId="111" applyNumberFormat="1" applyFont="1" applyBorder="1" applyAlignment="1">
      <alignment horizontal="center" vertical="center" wrapText="1"/>
      <protection/>
    </xf>
    <xf numFmtId="180" fontId="45" fillId="0" borderId="12" xfId="111" applyNumberFormat="1" applyFont="1" applyBorder="1" applyAlignment="1">
      <alignment horizontal="center" vertical="center" wrapText="1"/>
      <protection/>
    </xf>
    <xf numFmtId="2" fontId="43" fillId="0" borderId="13" xfId="111" applyNumberFormat="1" applyFont="1" applyBorder="1" applyAlignment="1">
      <alignment horizontal="center" vertical="center" wrapText="1"/>
      <protection/>
    </xf>
    <xf numFmtId="0" fontId="44" fillId="0" borderId="14" xfId="111" applyFont="1" applyBorder="1" applyAlignment="1">
      <alignment horizontal="center" vertical="center" wrapText="1"/>
      <protection/>
    </xf>
    <xf numFmtId="0" fontId="44" fillId="0" borderId="15" xfId="111" applyFont="1" applyBorder="1" applyAlignment="1">
      <alignment horizontal="center" vertical="center" wrapText="1"/>
      <protection/>
    </xf>
    <xf numFmtId="180" fontId="43" fillId="0" borderId="15" xfId="111" applyNumberFormat="1" applyFont="1" applyBorder="1" applyAlignment="1">
      <alignment horizontal="center" vertical="center" wrapText="1"/>
      <protection/>
    </xf>
    <xf numFmtId="180" fontId="44" fillId="0" borderId="15" xfId="111" applyNumberFormat="1" applyFont="1" applyBorder="1" applyAlignment="1">
      <alignment horizontal="center" vertical="center" wrapText="1"/>
      <protection/>
    </xf>
    <xf numFmtId="180" fontId="45" fillId="0" borderId="17" xfId="111" applyNumberFormat="1" applyFont="1" applyBorder="1" applyAlignment="1">
      <alignment horizontal="center" vertical="center" wrapText="1"/>
      <protection/>
    </xf>
    <xf numFmtId="180" fontId="43" fillId="0" borderId="18" xfId="111" applyNumberFormat="1" applyFont="1" applyBorder="1" applyAlignment="1">
      <alignment horizontal="center" vertical="center" wrapText="1"/>
      <protection/>
    </xf>
    <xf numFmtId="181" fontId="45" fillId="0" borderId="17" xfId="111" applyNumberFormat="1" applyFont="1" applyBorder="1" applyAlignment="1">
      <alignment horizontal="center" vertical="center" wrapText="1"/>
      <protection/>
    </xf>
    <xf numFmtId="181" fontId="45" fillId="0" borderId="12" xfId="111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180" fontId="43" fillId="0" borderId="13" xfId="111" applyNumberFormat="1" applyFont="1" applyBorder="1" applyAlignment="1">
      <alignment horizontal="center" vertical="center" wrapText="1"/>
      <protection/>
    </xf>
    <xf numFmtId="0" fontId="43" fillId="0" borderId="20" xfId="111" applyFont="1" applyBorder="1" applyAlignment="1">
      <alignment horizontal="center" vertical="center" wrapText="1"/>
      <protection/>
    </xf>
    <xf numFmtId="0" fontId="43" fillId="0" borderId="21" xfId="111" applyFont="1" applyBorder="1" applyAlignment="1">
      <alignment horizontal="center" vertical="center" wrapText="1"/>
      <protection/>
    </xf>
    <xf numFmtId="181" fontId="43" fillId="0" borderId="21" xfId="111" applyNumberFormat="1" applyFont="1" applyBorder="1" applyAlignment="1">
      <alignment horizontal="center" vertical="center" wrapText="1"/>
      <protection/>
    </xf>
    <xf numFmtId="1" fontId="43" fillId="0" borderId="21" xfId="111" applyNumberFormat="1" applyFont="1" applyBorder="1" applyAlignment="1">
      <alignment horizontal="center" vertical="center" wrapText="1"/>
      <protection/>
    </xf>
    <xf numFmtId="180" fontId="43" fillId="0" borderId="21" xfId="111" applyNumberFormat="1" applyFont="1" applyBorder="1" applyAlignment="1">
      <alignment horizontal="center" vertical="center" wrapText="1"/>
      <protection/>
    </xf>
    <xf numFmtId="4" fontId="43" fillId="0" borderId="22" xfId="111" applyNumberFormat="1" applyFont="1" applyBorder="1" applyAlignment="1">
      <alignment horizontal="center" vertical="center" wrapText="1"/>
      <protection/>
    </xf>
    <xf numFmtId="181" fontId="43" fillId="0" borderId="22" xfId="111" applyNumberFormat="1" applyFont="1" applyBorder="1" applyAlignment="1">
      <alignment horizontal="center" vertical="center" wrapText="1"/>
      <protection/>
    </xf>
    <xf numFmtId="0" fontId="44" fillId="0" borderId="23" xfId="111" applyFont="1" applyBorder="1" applyAlignment="1">
      <alignment horizontal="center" vertical="center" wrapText="1"/>
      <protection/>
    </xf>
    <xf numFmtId="0" fontId="44" fillId="0" borderId="24" xfId="111" applyFont="1" applyBorder="1" applyAlignment="1">
      <alignment horizontal="center" vertical="center" wrapText="1"/>
      <protection/>
    </xf>
    <xf numFmtId="181" fontId="44" fillId="0" borderId="24" xfId="111" applyNumberFormat="1" applyFont="1" applyBorder="1" applyAlignment="1">
      <alignment horizontal="center" vertical="center" wrapText="1"/>
      <protection/>
    </xf>
    <xf numFmtId="182" fontId="44" fillId="0" borderId="24" xfId="111" applyNumberFormat="1" applyFont="1" applyBorder="1" applyAlignment="1">
      <alignment horizontal="center" vertical="center" wrapText="1"/>
      <protection/>
    </xf>
    <xf numFmtId="182" fontId="44" fillId="0" borderId="25" xfId="111" applyNumberFormat="1" applyFont="1" applyBorder="1" applyAlignment="1">
      <alignment horizontal="center" vertical="center" wrapText="1"/>
      <protection/>
    </xf>
    <xf numFmtId="182" fontId="44" fillId="0" borderId="26" xfId="111" applyNumberFormat="1" applyFont="1" applyBorder="1" applyAlignment="1">
      <alignment horizontal="center" vertical="center" wrapText="1"/>
      <protection/>
    </xf>
    <xf numFmtId="0" fontId="46" fillId="0" borderId="0" xfId="111" applyFont="1" applyProtection="1">
      <alignment/>
      <protection locked="0"/>
    </xf>
    <xf numFmtId="183" fontId="44" fillId="0" borderId="27" xfId="111" applyNumberFormat="1" applyFont="1" applyBorder="1" applyAlignment="1" applyProtection="1">
      <alignment horizontal="center" vertical="center" wrapText="1"/>
      <protection/>
    </xf>
    <xf numFmtId="182" fontId="44" fillId="0" borderId="27" xfId="111" applyNumberFormat="1" applyFont="1" applyBorder="1" applyAlignment="1" applyProtection="1">
      <alignment horizontal="center" vertical="center" wrapText="1"/>
      <protection/>
    </xf>
    <xf numFmtId="0" fontId="44" fillId="0" borderId="0" xfId="111" applyFont="1" applyBorder="1" applyAlignment="1" applyProtection="1">
      <alignment horizontal="center"/>
      <protection locked="0"/>
    </xf>
    <xf numFmtId="183" fontId="44" fillId="0" borderId="0" xfId="111" applyNumberFormat="1" applyFont="1" applyBorder="1" applyAlignment="1" applyProtection="1">
      <alignment horizontal="center" vertical="center" wrapText="1"/>
      <protection/>
    </xf>
    <xf numFmtId="182" fontId="44" fillId="0" borderId="0" xfId="111" applyNumberFormat="1" applyFont="1" applyBorder="1" applyAlignment="1" applyProtection="1">
      <alignment horizontal="center" vertical="center" wrapText="1"/>
      <protection/>
    </xf>
    <xf numFmtId="0" fontId="40" fillId="0" borderId="0" xfId="111" applyFont="1" applyProtection="1">
      <alignment/>
      <protection locked="0"/>
    </xf>
    <xf numFmtId="0" fontId="47" fillId="0" borderId="0" xfId="111" applyFont="1" applyProtection="1">
      <alignment/>
      <protection locked="0"/>
    </xf>
    <xf numFmtId="0" fontId="40" fillId="0" borderId="0" xfId="111" applyFont="1" applyAlignment="1">
      <alignment horizontal="left"/>
      <protection/>
    </xf>
    <xf numFmtId="0" fontId="48" fillId="0" borderId="0" xfId="111" applyFont="1">
      <alignment/>
      <protection/>
    </xf>
    <xf numFmtId="0" fontId="47" fillId="0" borderId="0" xfId="111" applyFont="1" applyProtection="1">
      <alignment/>
      <protection/>
    </xf>
    <xf numFmtId="0" fontId="48" fillId="0" borderId="0" xfId="111" applyFont="1" applyProtection="1">
      <alignment/>
      <protection locked="0"/>
    </xf>
    <xf numFmtId="0" fontId="32" fillId="0" borderId="0" xfId="111" applyFont="1" applyProtection="1">
      <alignment/>
      <protection locked="0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50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4" fontId="12" fillId="0" borderId="10" xfId="0" applyFont="1" applyBorder="1" applyAlignment="1" applyProtection="1">
      <alignment horizontal="right" vertical="top" wrapText="1"/>
      <protection/>
    </xf>
    <xf numFmtId="4" fontId="13" fillId="0" borderId="10" xfId="0" applyFont="1" applyBorder="1" applyAlignment="1" applyProtection="1">
      <alignment horizontal="right" vertical="top" wrapText="1"/>
      <protection/>
    </xf>
    <xf numFmtId="4" fontId="12" fillId="0" borderId="1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top" wrapText="1"/>
      <protection/>
    </xf>
    <xf numFmtId="4" fontId="13" fillId="0" borderId="10" xfId="0" applyFont="1" applyBorder="1" applyAlignment="1" applyProtection="1">
      <alignment horizontal="right" vertical="center" wrapText="1"/>
      <protection/>
    </xf>
    <xf numFmtId="0" fontId="52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left" vertical="top" wrapText="1"/>
      <protection/>
    </xf>
    <xf numFmtId="0" fontId="50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12" fillId="0" borderId="10" xfId="0" applyFont="1" applyBorder="1" applyAlignment="1" applyProtection="1">
      <alignment horizontal="right" vertical="center" wrapText="1"/>
      <protection/>
    </xf>
    <xf numFmtId="4" fontId="13" fillId="0" borderId="10" xfId="0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40" fillId="0" borderId="0" xfId="111" applyFont="1" applyAlignment="1" applyProtection="1">
      <alignment horizontal="center" vertical="center" wrapText="1"/>
      <protection locked="0"/>
    </xf>
    <xf numFmtId="0" fontId="49" fillId="0" borderId="0" xfId="111" applyFont="1" applyAlignment="1" applyProtection="1">
      <alignment horizontal="left"/>
      <protection locked="0"/>
    </xf>
    <xf numFmtId="0" fontId="43" fillId="0" borderId="14" xfId="111" applyFont="1" applyBorder="1" applyAlignment="1" applyProtection="1">
      <alignment horizontal="center" vertical="center" wrapText="1"/>
      <protection locked="0"/>
    </xf>
    <xf numFmtId="0" fontId="43" fillId="0" borderId="19" xfId="111" applyFont="1" applyBorder="1" applyAlignment="1" applyProtection="1">
      <alignment horizontal="center" vertical="center" wrapText="1"/>
      <protection locked="0"/>
    </xf>
    <xf numFmtId="0" fontId="43" fillId="0" borderId="15" xfId="111" applyFont="1" applyBorder="1" applyAlignment="1" applyProtection="1">
      <alignment horizontal="center" vertical="center" wrapText="1"/>
      <protection locked="0"/>
    </xf>
    <xf numFmtId="0" fontId="43" fillId="0" borderId="12" xfId="111" applyFont="1" applyBorder="1" applyAlignment="1" applyProtection="1">
      <alignment horizontal="center" vertical="center" wrapText="1"/>
      <protection locked="0"/>
    </xf>
    <xf numFmtId="0" fontId="43" fillId="0" borderId="11" xfId="111" applyFont="1" applyBorder="1" applyAlignment="1" applyProtection="1">
      <alignment horizontal="center" vertical="center" wrapText="1"/>
      <protection locked="0"/>
    </xf>
    <xf numFmtId="0" fontId="43" fillId="0" borderId="29" xfId="111" applyFont="1" applyBorder="1" applyAlignment="1" applyProtection="1">
      <alignment horizontal="center" vertical="center" wrapText="1"/>
      <protection locked="0"/>
    </xf>
    <xf numFmtId="0" fontId="43" fillId="0" borderId="30" xfId="111" applyFont="1" applyBorder="1" applyAlignment="1" applyProtection="1">
      <alignment horizontal="center" vertical="center" wrapText="1"/>
      <protection locked="0"/>
    </xf>
    <xf numFmtId="0" fontId="44" fillId="0" borderId="31" xfId="111" applyFont="1" applyBorder="1" applyAlignment="1" applyProtection="1">
      <alignment horizontal="center"/>
      <protection locked="0"/>
    </xf>
    <xf numFmtId="0" fontId="44" fillId="0" borderId="32" xfId="111" applyFont="1" applyBorder="1" applyAlignment="1" applyProtection="1">
      <alignment horizontal="center"/>
      <protection locked="0"/>
    </xf>
    <xf numFmtId="1" fontId="41" fillId="0" borderId="0" xfId="111" applyNumberFormat="1" applyFont="1" applyBorder="1" applyAlignment="1" quotePrefix="1">
      <alignment horizontal="left"/>
      <protection/>
    </xf>
    <xf numFmtId="0" fontId="42" fillId="0" borderId="33" xfId="111" applyFont="1" applyBorder="1" applyAlignment="1">
      <alignment horizontal="left"/>
      <protection/>
    </xf>
    <xf numFmtId="0" fontId="53" fillId="0" borderId="0" xfId="0" applyFont="1" applyBorder="1" applyAlignment="1">
      <alignment horizontal="center"/>
    </xf>
    <xf numFmtId="0" fontId="46" fillId="0" borderId="0" xfId="111" applyFont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0" fontId="3" fillId="24" borderId="10" xfId="0" applyFont="1" applyFill="1" applyBorder="1" applyAlignment="1" applyProtection="1">
      <alignment horizontal="left" vertical="center" wrapText="1"/>
      <protection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6" xfId="107"/>
    <cellStyle name="Обычный 7" xfId="108"/>
    <cellStyle name="Обычный 8" xfId="109"/>
    <cellStyle name="Обычный 9" xfId="110"/>
    <cellStyle name="Обычный_дод_сес_24_12_2020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%20&#1056;&#1110;&#1096;&#1077;&#1085;&#1085;&#1103;\11.23.12.20%20&#1047;&#1084;&#1110;&#1085;&#1080;%20&#1076;&#1086;%20&#1088;&#1110;&#1096;&#1077;&#1085;&#1085;&#1103;\&#1076;&#1086;&#1076;_&#1089;&#1077;&#1089;_24_12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4"/>
      <sheetName val="Дод5"/>
      <sheetName val="Дод6"/>
      <sheetName val="Дод7"/>
    </sheetNames>
    <sheetDataSet>
      <sheetData sheetId="0">
        <row r="11">
          <cell r="D11" t="str">
            <v>Олена ПЕТРЕНКО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showZeros="0" zoomScale="150" zoomScaleNormal="150" workbookViewId="0" topLeftCell="B1">
      <selection activeCell="L18" sqref="L18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5" width="11.8515625" style="0" customWidth="1"/>
    <col min="6" max="6" width="12.00390625" style="0" customWidth="1"/>
    <col min="7" max="7" width="10.140625" style="0" customWidth="1"/>
    <col min="8" max="8" width="5.1406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93" t="s">
        <v>430</v>
      </c>
      <c r="F1" s="93"/>
      <c r="G1" s="93"/>
      <c r="H1" s="93"/>
      <c r="I1" s="1"/>
    </row>
    <row r="2" spans="1:9" ht="9.75" customHeight="1">
      <c r="A2" s="1"/>
      <c r="B2" s="1"/>
      <c r="C2" s="1"/>
      <c r="D2" s="1"/>
      <c r="E2" s="94" t="s">
        <v>0</v>
      </c>
      <c r="F2" s="94"/>
      <c r="G2" s="94"/>
      <c r="H2" s="94"/>
      <c r="I2" s="1"/>
    </row>
    <row r="3" spans="1:9" ht="18" customHeight="1">
      <c r="A3" s="1"/>
      <c r="B3" s="1"/>
      <c r="C3" s="1"/>
      <c r="D3" s="1"/>
      <c r="E3" s="94" t="s">
        <v>1</v>
      </c>
      <c r="F3" s="94"/>
      <c r="G3" s="94"/>
      <c r="H3" s="94"/>
      <c r="I3" s="1"/>
    </row>
    <row r="4" spans="1:9" ht="9.75" customHeight="1">
      <c r="A4" s="1"/>
      <c r="B4" s="1"/>
      <c r="C4" s="1"/>
      <c r="D4" s="1"/>
      <c r="E4" s="95" t="s">
        <v>426</v>
      </c>
      <c r="F4" s="96"/>
      <c r="G4" s="96"/>
      <c r="H4" s="97"/>
      <c r="I4" s="1"/>
    </row>
    <row r="5" spans="1:9" ht="15.75" customHeight="1">
      <c r="A5" s="1"/>
      <c r="B5" s="98" t="s">
        <v>227</v>
      </c>
      <c r="C5" s="98"/>
      <c r="D5" s="98"/>
      <c r="E5" s="98"/>
      <c r="F5" s="98"/>
      <c r="G5" s="98"/>
      <c r="H5" s="98"/>
      <c r="I5" s="1"/>
    </row>
    <row r="6" spans="1:9" ht="15.75" customHeight="1">
      <c r="A6" s="1"/>
      <c r="B6" s="98" t="s">
        <v>375</v>
      </c>
      <c r="C6" s="98"/>
      <c r="D6" s="98"/>
      <c r="E6" s="98"/>
      <c r="F6" s="98"/>
      <c r="G6" s="98"/>
      <c r="H6" s="98"/>
      <c r="I6" s="1"/>
    </row>
    <row r="7" spans="1:9" ht="10.5" customHeight="1">
      <c r="A7" s="1"/>
      <c r="B7" s="99" t="s">
        <v>4</v>
      </c>
      <c r="C7" s="99"/>
      <c r="D7" s="1"/>
      <c r="E7" s="1"/>
      <c r="F7" s="1"/>
      <c r="G7" s="1"/>
      <c r="H7" s="1"/>
      <c r="I7" s="1"/>
    </row>
    <row r="8" spans="1:9" ht="12" customHeight="1">
      <c r="A8" s="1"/>
      <c r="B8" s="100" t="s">
        <v>5</v>
      </c>
      <c r="C8" s="100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6</v>
      </c>
      <c r="I9" s="1"/>
    </row>
    <row r="10" spans="1:9" ht="12" customHeight="1">
      <c r="A10" s="1"/>
      <c r="B10" s="101" t="s">
        <v>228</v>
      </c>
      <c r="C10" s="101" t="s">
        <v>229</v>
      </c>
      <c r="D10" s="101"/>
      <c r="E10" s="101" t="s">
        <v>14</v>
      </c>
      <c r="F10" s="101" t="s">
        <v>230</v>
      </c>
      <c r="G10" s="102" t="s">
        <v>12</v>
      </c>
      <c r="H10" s="102"/>
      <c r="I10" s="1"/>
    </row>
    <row r="11" spans="1:9" ht="28.5" customHeight="1">
      <c r="A11" s="1"/>
      <c r="B11" s="101"/>
      <c r="C11" s="101"/>
      <c r="D11" s="101"/>
      <c r="E11" s="101"/>
      <c r="F11" s="101"/>
      <c r="G11" s="3" t="s">
        <v>231</v>
      </c>
      <c r="H11" s="78" t="s">
        <v>232</v>
      </c>
      <c r="I11" s="1"/>
    </row>
    <row r="12" spans="1:9" ht="12" customHeight="1">
      <c r="A12" s="1"/>
      <c r="B12" s="4" t="s">
        <v>21</v>
      </c>
      <c r="C12" s="103" t="s">
        <v>22</v>
      </c>
      <c r="D12" s="103"/>
      <c r="E12" s="4" t="s">
        <v>23</v>
      </c>
      <c r="F12" s="4" t="s">
        <v>24</v>
      </c>
      <c r="G12" s="4" t="s">
        <v>25</v>
      </c>
      <c r="H12" s="4" t="s">
        <v>26</v>
      </c>
      <c r="I12" s="1"/>
    </row>
    <row r="13" spans="1:9" ht="13.5" customHeight="1">
      <c r="A13" s="1"/>
      <c r="B13" s="80" t="s">
        <v>233</v>
      </c>
      <c r="C13" s="104" t="s">
        <v>234</v>
      </c>
      <c r="D13" s="104"/>
      <c r="E13" s="82">
        <v>83500000</v>
      </c>
      <c r="F13" s="82">
        <v>83478000</v>
      </c>
      <c r="G13" s="82">
        <v>22000</v>
      </c>
      <c r="H13" s="82">
        <v>0</v>
      </c>
      <c r="I13" s="1"/>
    </row>
    <row r="14" spans="1:9" ht="19.5" customHeight="1">
      <c r="A14" s="1"/>
      <c r="B14" s="80" t="s">
        <v>235</v>
      </c>
      <c r="C14" s="105" t="s">
        <v>236</v>
      </c>
      <c r="D14" s="105"/>
      <c r="E14" s="82">
        <v>45748700</v>
      </c>
      <c r="F14" s="82">
        <v>45748700</v>
      </c>
      <c r="G14" s="82">
        <v>0</v>
      </c>
      <c r="H14" s="82">
        <v>0</v>
      </c>
      <c r="I14" s="1"/>
    </row>
    <row r="15" spans="1:9" ht="13.5" customHeight="1">
      <c r="A15" s="1"/>
      <c r="B15" s="80" t="s">
        <v>237</v>
      </c>
      <c r="C15" s="105" t="s">
        <v>238</v>
      </c>
      <c r="D15" s="105"/>
      <c r="E15" s="82">
        <v>45723700</v>
      </c>
      <c r="F15" s="82">
        <v>45723700</v>
      </c>
      <c r="G15" s="82">
        <v>0</v>
      </c>
      <c r="H15" s="82">
        <v>0</v>
      </c>
      <c r="I15" s="1"/>
    </row>
    <row r="16" spans="1:9" ht="19.5" customHeight="1">
      <c r="A16" s="1"/>
      <c r="B16" s="81" t="s">
        <v>239</v>
      </c>
      <c r="C16" s="106" t="s">
        <v>240</v>
      </c>
      <c r="D16" s="106"/>
      <c r="E16" s="83">
        <v>28465100</v>
      </c>
      <c r="F16" s="83">
        <v>28465100</v>
      </c>
      <c r="G16" s="83">
        <v>0</v>
      </c>
      <c r="H16" s="83">
        <v>0</v>
      </c>
      <c r="I16" s="1"/>
    </row>
    <row r="17" spans="1:9" ht="37.5" customHeight="1">
      <c r="A17" s="1"/>
      <c r="B17" s="81" t="s">
        <v>241</v>
      </c>
      <c r="C17" s="106" t="s">
        <v>242</v>
      </c>
      <c r="D17" s="106"/>
      <c r="E17" s="83">
        <v>1068600</v>
      </c>
      <c r="F17" s="83">
        <v>1068600</v>
      </c>
      <c r="G17" s="83">
        <v>0</v>
      </c>
      <c r="H17" s="83">
        <v>0</v>
      </c>
      <c r="I17" s="1"/>
    </row>
    <row r="18" spans="1:9" ht="19.5" customHeight="1">
      <c r="A18" s="1"/>
      <c r="B18" s="81" t="s">
        <v>243</v>
      </c>
      <c r="C18" s="106" t="s">
        <v>244</v>
      </c>
      <c r="D18" s="106"/>
      <c r="E18" s="83">
        <v>14690000</v>
      </c>
      <c r="F18" s="83">
        <v>14690000</v>
      </c>
      <c r="G18" s="83">
        <v>0</v>
      </c>
      <c r="H18" s="83">
        <v>0</v>
      </c>
      <c r="I18" s="1"/>
    </row>
    <row r="19" spans="1:9" ht="19.5" customHeight="1">
      <c r="A19" s="1"/>
      <c r="B19" s="81" t="s">
        <v>245</v>
      </c>
      <c r="C19" s="106" t="s">
        <v>246</v>
      </c>
      <c r="D19" s="106"/>
      <c r="E19" s="83">
        <v>1500000</v>
      </c>
      <c r="F19" s="83">
        <v>1500000</v>
      </c>
      <c r="G19" s="83">
        <v>0</v>
      </c>
      <c r="H19" s="83">
        <v>0</v>
      </c>
      <c r="I19" s="1"/>
    </row>
    <row r="20" spans="1:9" ht="13.5" customHeight="1">
      <c r="A20" s="1"/>
      <c r="B20" s="80" t="s">
        <v>247</v>
      </c>
      <c r="C20" s="105" t="s">
        <v>248</v>
      </c>
      <c r="D20" s="105"/>
      <c r="E20" s="82">
        <v>25000</v>
      </c>
      <c r="F20" s="82">
        <v>25000</v>
      </c>
      <c r="G20" s="82">
        <v>0</v>
      </c>
      <c r="H20" s="82">
        <v>0</v>
      </c>
      <c r="I20" s="1"/>
    </row>
    <row r="21" spans="1:9" ht="19.5" customHeight="1">
      <c r="A21" s="1"/>
      <c r="B21" s="81" t="s">
        <v>249</v>
      </c>
      <c r="C21" s="106" t="s">
        <v>250</v>
      </c>
      <c r="D21" s="106"/>
      <c r="E21" s="83">
        <v>25000</v>
      </c>
      <c r="F21" s="83">
        <v>25000</v>
      </c>
      <c r="G21" s="83">
        <v>0</v>
      </c>
      <c r="H21" s="83">
        <v>0</v>
      </c>
      <c r="I21" s="1"/>
    </row>
    <row r="22" spans="1:9" ht="13.5" customHeight="1">
      <c r="A22" s="1"/>
      <c r="B22" s="80" t="s">
        <v>251</v>
      </c>
      <c r="C22" s="105" t="s">
        <v>252</v>
      </c>
      <c r="D22" s="105"/>
      <c r="E22" s="82">
        <v>3472800</v>
      </c>
      <c r="F22" s="82">
        <v>3472800</v>
      </c>
      <c r="G22" s="82">
        <v>0</v>
      </c>
      <c r="H22" s="82">
        <v>0</v>
      </c>
      <c r="I22" s="1"/>
    </row>
    <row r="23" spans="1:9" ht="19.5" customHeight="1">
      <c r="A23" s="1"/>
      <c r="B23" s="80" t="s">
        <v>253</v>
      </c>
      <c r="C23" s="105" t="s">
        <v>254</v>
      </c>
      <c r="D23" s="105"/>
      <c r="E23" s="82">
        <v>3472800</v>
      </c>
      <c r="F23" s="82">
        <v>3472800</v>
      </c>
      <c r="G23" s="82">
        <v>0</v>
      </c>
      <c r="H23" s="82">
        <v>0</v>
      </c>
      <c r="I23" s="1"/>
    </row>
    <row r="24" spans="1:9" ht="19.5" customHeight="1">
      <c r="A24" s="1"/>
      <c r="B24" s="81" t="s">
        <v>255</v>
      </c>
      <c r="C24" s="106" t="s">
        <v>256</v>
      </c>
      <c r="D24" s="106"/>
      <c r="E24" s="83">
        <v>15000</v>
      </c>
      <c r="F24" s="83">
        <v>15000</v>
      </c>
      <c r="G24" s="83">
        <v>0</v>
      </c>
      <c r="H24" s="83">
        <v>0</v>
      </c>
      <c r="I24" s="1"/>
    </row>
    <row r="25" spans="1:9" ht="13.5" customHeight="1">
      <c r="A25" s="1"/>
      <c r="B25" s="81" t="s">
        <v>257</v>
      </c>
      <c r="C25" s="106" t="s">
        <v>258</v>
      </c>
      <c r="D25" s="106"/>
      <c r="E25" s="83">
        <v>27800</v>
      </c>
      <c r="F25" s="83">
        <v>27800</v>
      </c>
      <c r="G25" s="83">
        <v>0</v>
      </c>
      <c r="H25" s="83">
        <v>0</v>
      </c>
      <c r="I25" s="1"/>
    </row>
    <row r="26" spans="1:9" ht="19.5" customHeight="1">
      <c r="A26" s="1"/>
      <c r="B26" s="81" t="s">
        <v>259</v>
      </c>
      <c r="C26" s="106" t="s">
        <v>260</v>
      </c>
      <c r="D26" s="106"/>
      <c r="E26" s="83">
        <v>3200000</v>
      </c>
      <c r="F26" s="83">
        <v>3200000</v>
      </c>
      <c r="G26" s="83">
        <v>0</v>
      </c>
      <c r="H26" s="83">
        <v>0</v>
      </c>
      <c r="I26" s="1"/>
    </row>
    <row r="27" spans="1:9" ht="19.5" customHeight="1">
      <c r="A27" s="1"/>
      <c r="B27" s="81" t="s">
        <v>261</v>
      </c>
      <c r="C27" s="106" t="s">
        <v>262</v>
      </c>
      <c r="D27" s="106"/>
      <c r="E27" s="83">
        <v>230000</v>
      </c>
      <c r="F27" s="83">
        <v>230000</v>
      </c>
      <c r="G27" s="83">
        <v>0</v>
      </c>
      <c r="H27" s="83">
        <v>0</v>
      </c>
      <c r="I27" s="1"/>
    </row>
    <row r="28" spans="1:9" ht="13.5" customHeight="1">
      <c r="A28" s="1"/>
      <c r="B28" s="80" t="s">
        <v>263</v>
      </c>
      <c r="C28" s="105" t="s">
        <v>264</v>
      </c>
      <c r="D28" s="105"/>
      <c r="E28" s="82">
        <v>3166900</v>
      </c>
      <c r="F28" s="82">
        <v>3166900</v>
      </c>
      <c r="G28" s="82">
        <v>0</v>
      </c>
      <c r="H28" s="82">
        <v>0</v>
      </c>
      <c r="I28" s="1"/>
    </row>
    <row r="29" spans="1:9" ht="19.5" customHeight="1">
      <c r="A29" s="1"/>
      <c r="B29" s="80" t="s">
        <v>265</v>
      </c>
      <c r="C29" s="105" t="s">
        <v>266</v>
      </c>
      <c r="D29" s="105"/>
      <c r="E29" s="82">
        <v>686100</v>
      </c>
      <c r="F29" s="82">
        <v>686100</v>
      </c>
      <c r="G29" s="82">
        <v>0</v>
      </c>
      <c r="H29" s="82">
        <v>0</v>
      </c>
      <c r="I29" s="1"/>
    </row>
    <row r="30" spans="1:9" ht="13.5" customHeight="1">
      <c r="A30" s="1"/>
      <c r="B30" s="81" t="s">
        <v>267</v>
      </c>
      <c r="C30" s="106" t="s">
        <v>268</v>
      </c>
      <c r="D30" s="106"/>
      <c r="E30" s="83">
        <v>686100</v>
      </c>
      <c r="F30" s="83">
        <v>686100</v>
      </c>
      <c r="G30" s="83">
        <v>0</v>
      </c>
      <c r="H30" s="83">
        <v>0</v>
      </c>
      <c r="I30" s="1"/>
    </row>
    <row r="31" spans="1:9" ht="19.5" customHeight="1">
      <c r="A31" s="1"/>
      <c r="B31" s="80" t="s">
        <v>269</v>
      </c>
      <c r="C31" s="105" t="s">
        <v>270</v>
      </c>
      <c r="D31" s="105"/>
      <c r="E31" s="82">
        <v>2304900</v>
      </c>
      <c r="F31" s="82">
        <v>2304900</v>
      </c>
      <c r="G31" s="82">
        <v>0</v>
      </c>
      <c r="H31" s="82">
        <v>0</v>
      </c>
      <c r="I31" s="1"/>
    </row>
    <row r="32" spans="1:9" ht="13.5" customHeight="1">
      <c r="A32" s="1"/>
      <c r="B32" s="81" t="s">
        <v>271</v>
      </c>
      <c r="C32" s="106" t="s">
        <v>268</v>
      </c>
      <c r="D32" s="106"/>
      <c r="E32" s="83">
        <v>2304900</v>
      </c>
      <c r="F32" s="83">
        <v>2304900</v>
      </c>
      <c r="G32" s="83">
        <v>0</v>
      </c>
      <c r="H32" s="83">
        <v>0</v>
      </c>
      <c r="I32" s="1"/>
    </row>
    <row r="33" spans="1:9" ht="19.5" customHeight="1">
      <c r="A33" s="1"/>
      <c r="B33" s="80" t="s">
        <v>272</v>
      </c>
      <c r="C33" s="105" t="s">
        <v>273</v>
      </c>
      <c r="D33" s="105"/>
      <c r="E33" s="82">
        <v>175900</v>
      </c>
      <c r="F33" s="82">
        <v>175900</v>
      </c>
      <c r="G33" s="82">
        <v>0</v>
      </c>
      <c r="H33" s="82">
        <v>0</v>
      </c>
      <c r="I33" s="1"/>
    </row>
    <row r="34" spans="1:9" ht="19.5" customHeight="1">
      <c r="A34" s="1"/>
      <c r="B34" s="80" t="s">
        <v>274</v>
      </c>
      <c r="C34" s="105" t="s">
        <v>275</v>
      </c>
      <c r="D34" s="105"/>
      <c r="E34" s="82">
        <v>31089600</v>
      </c>
      <c r="F34" s="82">
        <v>31089600</v>
      </c>
      <c r="G34" s="82">
        <v>0</v>
      </c>
      <c r="H34" s="82">
        <v>0</v>
      </c>
      <c r="I34" s="1"/>
    </row>
    <row r="35" spans="1:9" ht="13.5" customHeight="1">
      <c r="A35" s="1"/>
      <c r="B35" s="80" t="s">
        <v>276</v>
      </c>
      <c r="C35" s="105" t="s">
        <v>277</v>
      </c>
      <c r="D35" s="105"/>
      <c r="E35" s="82">
        <v>15961800</v>
      </c>
      <c r="F35" s="82">
        <v>15961800</v>
      </c>
      <c r="G35" s="82">
        <v>0</v>
      </c>
      <c r="H35" s="82">
        <v>0</v>
      </c>
      <c r="I35" s="1"/>
    </row>
    <row r="36" spans="1:9" ht="19.5" customHeight="1">
      <c r="A36" s="1"/>
      <c r="B36" s="81" t="s">
        <v>278</v>
      </c>
      <c r="C36" s="106" t="s">
        <v>279</v>
      </c>
      <c r="D36" s="106"/>
      <c r="E36" s="83">
        <v>20800</v>
      </c>
      <c r="F36" s="83">
        <v>20800</v>
      </c>
      <c r="G36" s="83">
        <v>0</v>
      </c>
      <c r="H36" s="83">
        <v>0</v>
      </c>
      <c r="I36" s="1"/>
    </row>
    <row r="37" spans="1:9" ht="19.5" customHeight="1">
      <c r="A37" s="1"/>
      <c r="B37" s="81" t="s">
        <v>280</v>
      </c>
      <c r="C37" s="106" t="s">
        <v>281</v>
      </c>
      <c r="D37" s="106"/>
      <c r="E37" s="83">
        <v>100600</v>
      </c>
      <c r="F37" s="83">
        <v>100600</v>
      </c>
      <c r="G37" s="83">
        <v>0</v>
      </c>
      <c r="H37" s="83">
        <v>0</v>
      </c>
      <c r="I37" s="1"/>
    </row>
    <row r="38" spans="1:9" ht="19.5" customHeight="1">
      <c r="A38" s="1"/>
      <c r="B38" s="81" t="s">
        <v>282</v>
      </c>
      <c r="C38" s="106" t="s">
        <v>283</v>
      </c>
      <c r="D38" s="106"/>
      <c r="E38" s="83">
        <v>1000700</v>
      </c>
      <c r="F38" s="83">
        <v>1000700</v>
      </c>
      <c r="G38" s="83">
        <v>0</v>
      </c>
      <c r="H38" s="83">
        <v>0</v>
      </c>
      <c r="I38" s="1"/>
    </row>
    <row r="39" spans="1:9" ht="19.5" customHeight="1">
      <c r="A39" s="1"/>
      <c r="B39" s="81" t="s">
        <v>284</v>
      </c>
      <c r="C39" s="106" t="s">
        <v>285</v>
      </c>
      <c r="D39" s="106"/>
      <c r="E39" s="83">
        <v>612300</v>
      </c>
      <c r="F39" s="83">
        <v>612300</v>
      </c>
      <c r="G39" s="83">
        <v>0</v>
      </c>
      <c r="H39" s="83">
        <v>0</v>
      </c>
      <c r="I39" s="1"/>
    </row>
    <row r="40" spans="1:9" ht="13.5" customHeight="1">
      <c r="A40" s="1"/>
      <c r="B40" s="81" t="s">
        <v>286</v>
      </c>
      <c r="C40" s="106" t="s">
        <v>287</v>
      </c>
      <c r="D40" s="106"/>
      <c r="E40" s="83">
        <v>1450000</v>
      </c>
      <c r="F40" s="83">
        <v>1450000</v>
      </c>
      <c r="G40" s="83">
        <v>0</v>
      </c>
      <c r="H40" s="83">
        <v>0</v>
      </c>
      <c r="I40" s="1"/>
    </row>
    <row r="41" spans="1:9" ht="13.5" customHeight="1">
      <c r="A41" s="1"/>
      <c r="B41" s="81" t="s">
        <v>288</v>
      </c>
      <c r="C41" s="106" t="s">
        <v>289</v>
      </c>
      <c r="D41" s="106"/>
      <c r="E41" s="83">
        <v>5492100</v>
      </c>
      <c r="F41" s="83">
        <v>5492100</v>
      </c>
      <c r="G41" s="83">
        <v>0</v>
      </c>
      <c r="H41" s="83">
        <v>0</v>
      </c>
      <c r="I41" s="1"/>
    </row>
    <row r="42" spans="1:9" ht="13.5" customHeight="1">
      <c r="A42" s="1"/>
      <c r="B42" s="81" t="s">
        <v>290</v>
      </c>
      <c r="C42" s="106" t="s">
        <v>291</v>
      </c>
      <c r="D42" s="106"/>
      <c r="E42" s="83">
        <v>5473900</v>
      </c>
      <c r="F42" s="83">
        <v>5473900</v>
      </c>
      <c r="G42" s="83">
        <v>0</v>
      </c>
      <c r="H42" s="83">
        <v>0</v>
      </c>
      <c r="I42" s="1"/>
    </row>
    <row r="43" spans="1:9" ht="13.5" customHeight="1">
      <c r="A43" s="1"/>
      <c r="B43" s="81" t="s">
        <v>292</v>
      </c>
      <c r="C43" s="106" t="s">
        <v>293</v>
      </c>
      <c r="D43" s="106"/>
      <c r="E43" s="83">
        <v>1811400</v>
      </c>
      <c r="F43" s="83">
        <v>1811400</v>
      </c>
      <c r="G43" s="83">
        <v>0</v>
      </c>
      <c r="H43" s="83">
        <v>0</v>
      </c>
      <c r="I43" s="1"/>
    </row>
    <row r="44" spans="1:9" ht="13.5" customHeight="1">
      <c r="A44" s="1"/>
      <c r="B44" s="80" t="s">
        <v>294</v>
      </c>
      <c r="C44" s="105" t="s">
        <v>295</v>
      </c>
      <c r="D44" s="105"/>
      <c r="E44" s="82">
        <v>1000</v>
      </c>
      <c r="F44" s="82">
        <v>1000</v>
      </c>
      <c r="G44" s="82">
        <v>0</v>
      </c>
      <c r="H44" s="82">
        <v>0</v>
      </c>
      <c r="I44" s="1"/>
    </row>
    <row r="45" spans="1:9" ht="13.5" customHeight="1">
      <c r="A45" s="1"/>
      <c r="B45" s="81" t="s">
        <v>296</v>
      </c>
      <c r="C45" s="106" t="s">
        <v>297</v>
      </c>
      <c r="D45" s="106"/>
      <c r="E45" s="83">
        <v>1000</v>
      </c>
      <c r="F45" s="83">
        <v>1000</v>
      </c>
      <c r="G45" s="83">
        <v>0</v>
      </c>
      <c r="H45" s="83">
        <v>0</v>
      </c>
      <c r="I45" s="1"/>
    </row>
    <row r="46" spans="1:9" ht="13.5" customHeight="1">
      <c r="A46" s="1"/>
      <c r="B46" s="80" t="s">
        <v>298</v>
      </c>
      <c r="C46" s="105" t="s">
        <v>299</v>
      </c>
      <c r="D46" s="105"/>
      <c r="E46" s="82">
        <v>15126800</v>
      </c>
      <c r="F46" s="82">
        <v>15126800</v>
      </c>
      <c r="G46" s="82">
        <v>0</v>
      </c>
      <c r="H46" s="82">
        <v>0</v>
      </c>
      <c r="I46" s="1"/>
    </row>
    <row r="47" spans="1:9" ht="13.5" customHeight="1">
      <c r="A47" s="1"/>
      <c r="B47" s="81" t="s">
        <v>300</v>
      </c>
      <c r="C47" s="106" t="s">
        <v>301</v>
      </c>
      <c r="D47" s="106"/>
      <c r="E47" s="83">
        <v>202900</v>
      </c>
      <c r="F47" s="83">
        <v>202900</v>
      </c>
      <c r="G47" s="83">
        <v>0</v>
      </c>
      <c r="H47" s="83">
        <v>0</v>
      </c>
      <c r="I47" s="1"/>
    </row>
    <row r="48" spans="1:9" ht="13.5" customHeight="1">
      <c r="A48" s="1"/>
      <c r="B48" s="81" t="s">
        <v>302</v>
      </c>
      <c r="C48" s="106" t="s">
        <v>303</v>
      </c>
      <c r="D48" s="106"/>
      <c r="E48" s="83">
        <v>4627900</v>
      </c>
      <c r="F48" s="83">
        <v>4627900</v>
      </c>
      <c r="G48" s="83">
        <v>0</v>
      </c>
      <c r="H48" s="83">
        <v>0</v>
      </c>
      <c r="I48" s="1"/>
    </row>
    <row r="49" spans="1:9" ht="28.5" customHeight="1">
      <c r="A49" s="1"/>
      <c r="B49" s="81" t="s">
        <v>304</v>
      </c>
      <c r="C49" s="106" t="s">
        <v>305</v>
      </c>
      <c r="D49" s="106"/>
      <c r="E49" s="83">
        <v>10296000</v>
      </c>
      <c r="F49" s="83">
        <v>10296000</v>
      </c>
      <c r="G49" s="83">
        <v>0</v>
      </c>
      <c r="H49" s="83">
        <v>0</v>
      </c>
      <c r="I49" s="1"/>
    </row>
    <row r="50" spans="1:9" ht="13.5" customHeight="1">
      <c r="A50" s="1"/>
      <c r="B50" s="80" t="s">
        <v>306</v>
      </c>
      <c r="C50" s="105" t="s">
        <v>307</v>
      </c>
      <c r="D50" s="105"/>
      <c r="E50" s="82">
        <v>22000</v>
      </c>
      <c r="F50" s="82">
        <v>0</v>
      </c>
      <c r="G50" s="82">
        <v>22000</v>
      </c>
      <c r="H50" s="82">
        <v>0</v>
      </c>
      <c r="I50" s="1"/>
    </row>
    <row r="51" spans="1:9" ht="13.5" customHeight="1">
      <c r="A51" s="1"/>
      <c r="B51" s="80" t="s">
        <v>308</v>
      </c>
      <c r="C51" s="105" t="s">
        <v>309</v>
      </c>
      <c r="D51" s="105"/>
      <c r="E51" s="82">
        <v>22000</v>
      </c>
      <c r="F51" s="82">
        <v>0</v>
      </c>
      <c r="G51" s="82">
        <v>22000</v>
      </c>
      <c r="H51" s="82">
        <v>0</v>
      </c>
      <c r="I51" s="1"/>
    </row>
    <row r="52" spans="1:9" ht="28.5" customHeight="1">
      <c r="A52" s="1"/>
      <c r="B52" s="81" t="s">
        <v>310</v>
      </c>
      <c r="C52" s="106" t="s">
        <v>311</v>
      </c>
      <c r="D52" s="106"/>
      <c r="E52" s="83">
        <v>9400</v>
      </c>
      <c r="F52" s="83">
        <v>0</v>
      </c>
      <c r="G52" s="83">
        <v>9400</v>
      </c>
      <c r="H52" s="83">
        <v>0</v>
      </c>
      <c r="I52" s="1"/>
    </row>
    <row r="53" spans="1:9" ht="28.5" customHeight="1">
      <c r="A53" s="1"/>
      <c r="B53" s="81" t="s">
        <v>312</v>
      </c>
      <c r="C53" s="106" t="s">
        <v>313</v>
      </c>
      <c r="D53" s="106"/>
      <c r="E53" s="83">
        <v>12600</v>
      </c>
      <c r="F53" s="83">
        <v>0</v>
      </c>
      <c r="G53" s="83">
        <v>12600</v>
      </c>
      <c r="H53" s="83">
        <v>0</v>
      </c>
      <c r="I53" s="1"/>
    </row>
    <row r="54" spans="1:9" ht="13.5" customHeight="1">
      <c r="A54" s="1"/>
      <c r="B54" s="80" t="s">
        <v>314</v>
      </c>
      <c r="C54" s="104" t="s">
        <v>315</v>
      </c>
      <c r="D54" s="104"/>
      <c r="E54" s="82">
        <v>4338521</v>
      </c>
      <c r="F54" s="82">
        <v>1522000</v>
      </c>
      <c r="G54" s="82">
        <v>2816521</v>
      </c>
      <c r="H54" s="82">
        <v>0</v>
      </c>
      <c r="I54" s="1"/>
    </row>
    <row r="55" spans="1:9" ht="13.5" customHeight="1">
      <c r="A55" s="1"/>
      <c r="B55" s="80" t="s">
        <v>316</v>
      </c>
      <c r="C55" s="105" t="s">
        <v>317</v>
      </c>
      <c r="D55" s="105"/>
      <c r="E55" s="82">
        <v>43500</v>
      </c>
      <c r="F55" s="82">
        <v>43500</v>
      </c>
      <c r="G55" s="82">
        <v>0</v>
      </c>
      <c r="H55" s="82">
        <v>0</v>
      </c>
      <c r="I55" s="1"/>
    </row>
    <row r="56" spans="1:9" ht="13.5" customHeight="1">
      <c r="A56" s="1"/>
      <c r="B56" s="80" t="s">
        <v>318</v>
      </c>
      <c r="C56" s="105" t="s">
        <v>319</v>
      </c>
      <c r="D56" s="105"/>
      <c r="E56" s="82">
        <v>43500</v>
      </c>
      <c r="F56" s="82">
        <v>43500</v>
      </c>
      <c r="G56" s="82">
        <v>0</v>
      </c>
      <c r="H56" s="82">
        <v>0</v>
      </c>
      <c r="I56" s="1"/>
    </row>
    <row r="57" spans="1:9" ht="13.5" customHeight="1">
      <c r="A57" s="1"/>
      <c r="B57" s="81" t="s">
        <v>320</v>
      </c>
      <c r="C57" s="106" t="s">
        <v>321</v>
      </c>
      <c r="D57" s="106"/>
      <c r="E57" s="83">
        <v>43500</v>
      </c>
      <c r="F57" s="83">
        <v>43500</v>
      </c>
      <c r="G57" s="83">
        <v>0</v>
      </c>
      <c r="H57" s="83">
        <v>0</v>
      </c>
      <c r="I57" s="1"/>
    </row>
    <row r="58" spans="1:9" ht="19.5" customHeight="1">
      <c r="A58" s="1"/>
      <c r="B58" s="80" t="s">
        <v>322</v>
      </c>
      <c r="C58" s="105" t="s">
        <v>323</v>
      </c>
      <c r="D58" s="105"/>
      <c r="E58" s="82">
        <v>1428500</v>
      </c>
      <c r="F58" s="82">
        <v>1428500</v>
      </c>
      <c r="G58" s="82">
        <v>0</v>
      </c>
      <c r="H58" s="82">
        <v>0</v>
      </c>
      <c r="I58" s="1"/>
    </row>
    <row r="59" spans="1:9" ht="13.5" customHeight="1">
      <c r="A59" s="1"/>
      <c r="B59" s="80" t="s">
        <v>324</v>
      </c>
      <c r="C59" s="105" t="s">
        <v>325</v>
      </c>
      <c r="D59" s="105"/>
      <c r="E59" s="82">
        <v>1243200</v>
      </c>
      <c r="F59" s="82">
        <v>1243200</v>
      </c>
      <c r="G59" s="82">
        <v>0</v>
      </c>
      <c r="H59" s="82">
        <v>0</v>
      </c>
      <c r="I59" s="1"/>
    </row>
    <row r="60" spans="1:9" ht="13.5" customHeight="1">
      <c r="A60" s="1"/>
      <c r="B60" s="81" t="s">
        <v>326</v>
      </c>
      <c r="C60" s="106" t="s">
        <v>327</v>
      </c>
      <c r="D60" s="106"/>
      <c r="E60" s="83">
        <v>382200</v>
      </c>
      <c r="F60" s="83">
        <v>382200</v>
      </c>
      <c r="G60" s="83">
        <v>0</v>
      </c>
      <c r="H60" s="83">
        <v>0</v>
      </c>
      <c r="I60" s="1"/>
    </row>
    <row r="61" spans="1:9" ht="19.5" customHeight="1">
      <c r="A61" s="1"/>
      <c r="B61" s="81" t="s">
        <v>328</v>
      </c>
      <c r="C61" s="106" t="s">
        <v>329</v>
      </c>
      <c r="D61" s="106"/>
      <c r="E61" s="83">
        <v>861000</v>
      </c>
      <c r="F61" s="83">
        <v>861000</v>
      </c>
      <c r="G61" s="83">
        <v>0</v>
      </c>
      <c r="H61" s="83">
        <v>0</v>
      </c>
      <c r="I61" s="1"/>
    </row>
    <row r="62" spans="1:9" ht="19.5" customHeight="1">
      <c r="A62" s="1"/>
      <c r="B62" s="80" t="s">
        <v>330</v>
      </c>
      <c r="C62" s="105" t="s">
        <v>331</v>
      </c>
      <c r="D62" s="105"/>
      <c r="E62" s="82">
        <v>150000</v>
      </c>
      <c r="F62" s="82">
        <v>150000</v>
      </c>
      <c r="G62" s="82">
        <v>0</v>
      </c>
      <c r="H62" s="82">
        <v>0</v>
      </c>
      <c r="I62" s="1"/>
    </row>
    <row r="63" spans="1:9" ht="19.5" customHeight="1">
      <c r="A63" s="1"/>
      <c r="B63" s="81" t="s">
        <v>332</v>
      </c>
      <c r="C63" s="106" t="s">
        <v>333</v>
      </c>
      <c r="D63" s="106"/>
      <c r="E63" s="83">
        <v>150000</v>
      </c>
      <c r="F63" s="83">
        <v>150000</v>
      </c>
      <c r="G63" s="83">
        <v>0</v>
      </c>
      <c r="H63" s="83">
        <v>0</v>
      </c>
      <c r="I63" s="1"/>
    </row>
    <row r="64" spans="1:9" ht="13.5" customHeight="1">
      <c r="A64" s="1"/>
      <c r="B64" s="80" t="s">
        <v>334</v>
      </c>
      <c r="C64" s="105" t="s">
        <v>335</v>
      </c>
      <c r="D64" s="105"/>
      <c r="E64" s="82">
        <v>35300</v>
      </c>
      <c r="F64" s="82">
        <v>35300</v>
      </c>
      <c r="G64" s="82">
        <v>0</v>
      </c>
      <c r="H64" s="82">
        <v>0</v>
      </c>
      <c r="I64" s="1"/>
    </row>
    <row r="65" spans="1:9" ht="28.5" customHeight="1">
      <c r="A65" s="1"/>
      <c r="B65" s="81" t="s">
        <v>336</v>
      </c>
      <c r="C65" s="106" t="s">
        <v>337</v>
      </c>
      <c r="D65" s="106"/>
      <c r="E65" s="83">
        <v>28900</v>
      </c>
      <c r="F65" s="83">
        <v>28900</v>
      </c>
      <c r="G65" s="83">
        <v>0</v>
      </c>
      <c r="H65" s="83">
        <v>0</v>
      </c>
      <c r="I65" s="1"/>
    </row>
    <row r="66" spans="1:9" ht="19.5" customHeight="1">
      <c r="A66" s="1"/>
      <c r="B66" s="81" t="s">
        <v>338</v>
      </c>
      <c r="C66" s="106" t="s">
        <v>339</v>
      </c>
      <c r="D66" s="106"/>
      <c r="E66" s="83">
        <v>6400</v>
      </c>
      <c r="F66" s="83">
        <v>6400</v>
      </c>
      <c r="G66" s="83">
        <v>0</v>
      </c>
      <c r="H66" s="83">
        <v>0</v>
      </c>
      <c r="I66" s="1"/>
    </row>
    <row r="67" spans="1:9" ht="13.5" customHeight="1">
      <c r="A67" s="1"/>
      <c r="B67" s="80" t="s">
        <v>340</v>
      </c>
      <c r="C67" s="105" t="s">
        <v>341</v>
      </c>
      <c r="D67" s="105"/>
      <c r="E67" s="82">
        <v>50000</v>
      </c>
      <c r="F67" s="82">
        <v>50000</v>
      </c>
      <c r="G67" s="82">
        <v>0</v>
      </c>
      <c r="H67" s="82">
        <v>0</v>
      </c>
      <c r="I67" s="1"/>
    </row>
    <row r="68" spans="1:9" ht="13.5" customHeight="1">
      <c r="A68" s="1"/>
      <c r="B68" s="80" t="s">
        <v>342</v>
      </c>
      <c r="C68" s="105" t="s">
        <v>319</v>
      </c>
      <c r="D68" s="105"/>
      <c r="E68" s="82">
        <v>50000</v>
      </c>
      <c r="F68" s="82">
        <v>50000</v>
      </c>
      <c r="G68" s="82">
        <v>0</v>
      </c>
      <c r="H68" s="82">
        <v>0</v>
      </c>
      <c r="I68" s="1"/>
    </row>
    <row r="69" spans="1:9" ht="13.5" customHeight="1">
      <c r="A69" s="1"/>
      <c r="B69" s="81" t="s">
        <v>343</v>
      </c>
      <c r="C69" s="106" t="s">
        <v>319</v>
      </c>
      <c r="D69" s="106"/>
      <c r="E69" s="83">
        <v>50000</v>
      </c>
      <c r="F69" s="83">
        <v>50000</v>
      </c>
      <c r="G69" s="83">
        <v>0</v>
      </c>
      <c r="H69" s="83">
        <v>0</v>
      </c>
      <c r="I69" s="1"/>
    </row>
    <row r="70" spans="1:9" ht="13.5" customHeight="1">
      <c r="A70" s="1"/>
      <c r="B70" s="80" t="s">
        <v>344</v>
      </c>
      <c r="C70" s="105" t="s">
        <v>345</v>
      </c>
      <c r="D70" s="105"/>
      <c r="E70" s="82">
        <v>2816521</v>
      </c>
      <c r="F70" s="82">
        <v>0</v>
      </c>
      <c r="G70" s="82">
        <v>2816521</v>
      </c>
      <c r="H70" s="82">
        <v>0</v>
      </c>
      <c r="I70" s="1"/>
    </row>
    <row r="71" spans="1:9" ht="19.5" customHeight="1">
      <c r="A71" s="1"/>
      <c r="B71" s="80" t="s">
        <v>346</v>
      </c>
      <c r="C71" s="105" t="s">
        <v>347</v>
      </c>
      <c r="D71" s="105"/>
      <c r="E71" s="82">
        <v>2816521</v>
      </c>
      <c r="F71" s="82">
        <v>0</v>
      </c>
      <c r="G71" s="82">
        <v>2816521</v>
      </c>
      <c r="H71" s="82">
        <v>0</v>
      </c>
      <c r="I71" s="1"/>
    </row>
    <row r="72" spans="1:9" ht="19.5" customHeight="1">
      <c r="A72" s="1"/>
      <c r="B72" s="81" t="s">
        <v>348</v>
      </c>
      <c r="C72" s="106" t="s">
        <v>349</v>
      </c>
      <c r="D72" s="106"/>
      <c r="E72" s="83">
        <v>2756521</v>
      </c>
      <c r="F72" s="83">
        <v>0</v>
      </c>
      <c r="G72" s="83">
        <v>2756521</v>
      </c>
      <c r="H72" s="83">
        <v>0</v>
      </c>
      <c r="I72" s="1"/>
    </row>
    <row r="73" spans="1:9" ht="19.5" customHeight="1">
      <c r="A73" s="1"/>
      <c r="B73" s="81" t="s">
        <v>350</v>
      </c>
      <c r="C73" s="106" t="s">
        <v>351</v>
      </c>
      <c r="D73" s="106"/>
      <c r="E73" s="83">
        <v>60000</v>
      </c>
      <c r="F73" s="83">
        <v>0</v>
      </c>
      <c r="G73" s="83">
        <v>60000</v>
      </c>
      <c r="H73" s="83">
        <v>0</v>
      </c>
      <c r="I73" s="1"/>
    </row>
    <row r="74" spans="1:9" ht="27.75" customHeight="1">
      <c r="A74" s="1"/>
      <c r="B74" s="3" t="s">
        <v>2</v>
      </c>
      <c r="C74" s="107" t="s">
        <v>352</v>
      </c>
      <c r="D74" s="107"/>
      <c r="E74" s="84">
        <v>87838521</v>
      </c>
      <c r="F74" s="84">
        <v>85000000</v>
      </c>
      <c r="G74" s="84">
        <v>2838521</v>
      </c>
      <c r="H74" s="84">
        <v>0</v>
      </c>
      <c r="I74" s="1"/>
    </row>
    <row r="75" spans="1:9" ht="13.5" customHeight="1">
      <c r="A75" s="1"/>
      <c r="B75" s="80" t="s">
        <v>353</v>
      </c>
      <c r="C75" s="104" t="s">
        <v>354</v>
      </c>
      <c r="D75" s="104"/>
      <c r="E75" s="82">
        <v>54784157</v>
      </c>
      <c r="F75" s="82">
        <v>54784157</v>
      </c>
      <c r="G75" s="82">
        <v>0</v>
      </c>
      <c r="H75" s="82">
        <v>0</v>
      </c>
      <c r="I75" s="1"/>
    </row>
    <row r="76" spans="1:9" ht="13.5" customHeight="1">
      <c r="A76" s="1"/>
      <c r="B76" s="80" t="s">
        <v>355</v>
      </c>
      <c r="C76" s="105" t="s">
        <v>356</v>
      </c>
      <c r="D76" s="105"/>
      <c r="E76" s="82">
        <v>54784157</v>
      </c>
      <c r="F76" s="82">
        <v>54784157</v>
      </c>
      <c r="G76" s="82">
        <v>0</v>
      </c>
      <c r="H76" s="82">
        <v>0</v>
      </c>
      <c r="I76" s="1"/>
    </row>
    <row r="77" spans="1:9" ht="13.5" customHeight="1">
      <c r="A77" s="1"/>
      <c r="B77" s="80" t="s">
        <v>357</v>
      </c>
      <c r="C77" s="105" t="s">
        <v>358</v>
      </c>
      <c r="D77" s="105"/>
      <c r="E77" s="82">
        <v>6357400</v>
      </c>
      <c r="F77" s="82">
        <v>6357400</v>
      </c>
      <c r="G77" s="82">
        <v>0</v>
      </c>
      <c r="H77" s="82">
        <v>0</v>
      </c>
      <c r="I77" s="1"/>
    </row>
    <row r="78" spans="1:9" ht="13.5" customHeight="1">
      <c r="A78" s="1"/>
      <c r="B78" s="81" t="s">
        <v>359</v>
      </c>
      <c r="C78" s="106" t="s">
        <v>360</v>
      </c>
      <c r="D78" s="106"/>
      <c r="E78" s="83">
        <v>6357400</v>
      </c>
      <c r="F78" s="83">
        <v>6357400</v>
      </c>
      <c r="G78" s="83">
        <v>0</v>
      </c>
      <c r="H78" s="83">
        <v>0</v>
      </c>
      <c r="I78" s="1"/>
    </row>
    <row r="79" spans="1:9" ht="13.5" customHeight="1">
      <c r="A79" s="1"/>
      <c r="B79" s="80" t="s">
        <v>361</v>
      </c>
      <c r="C79" s="105" t="s">
        <v>362</v>
      </c>
      <c r="D79" s="105"/>
      <c r="E79" s="82">
        <v>47133400</v>
      </c>
      <c r="F79" s="82">
        <v>47133400</v>
      </c>
      <c r="G79" s="82">
        <v>0</v>
      </c>
      <c r="H79" s="82">
        <v>0</v>
      </c>
      <c r="I79" s="1"/>
    </row>
    <row r="80" spans="1:9" ht="13.5" customHeight="1">
      <c r="A80" s="1"/>
      <c r="B80" s="81" t="s">
        <v>363</v>
      </c>
      <c r="C80" s="106" t="s">
        <v>364</v>
      </c>
      <c r="D80" s="106"/>
      <c r="E80" s="83">
        <v>47133400</v>
      </c>
      <c r="F80" s="83">
        <v>47133400</v>
      </c>
      <c r="G80" s="83">
        <v>0</v>
      </c>
      <c r="H80" s="83">
        <v>0</v>
      </c>
      <c r="I80" s="1"/>
    </row>
    <row r="81" spans="1:9" ht="13.5" customHeight="1">
      <c r="A81" s="1"/>
      <c r="B81" s="80" t="s">
        <v>365</v>
      </c>
      <c r="C81" s="105" t="s">
        <v>366</v>
      </c>
      <c r="D81" s="105"/>
      <c r="E81" s="82">
        <v>901900</v>
      </c>
      <c r="F81" s="82">
        <v>901900</v>
      </c>
      <c r="G81" s="82">
        <v>0</v>
      </c>
      <c r="H81" s="82">
        <v>0</v>
      </c>
      <c r="I81" s="1"/>
    </row>
    <row r="82" spans="1:9" ht="28.5" customHeight="1">
      <c r="A82" s="1"/>
      <c r="B82" s="81" t="s">
        <v>367</v>
      </c>
      <c r="C82" s="106" t="s">
        <v>368</v>
      </c>
      <c r="D82" s="106"/>
      <c r="E82" s="83">
        <v>901900</v>
      </c>
      <c r="F82" s="83">
        <v>901900</v>
      </c>
      <c r="G82" s="83">
        <v>0</v>
      </c>
      <c r="H82" s="83">
        <v>0</v>
      </c>
      <c r="I82" s="1"/>
    </row>
    <row r="83" spans="1:9" ht="13.5" customHeight="1">
      <c r="A83" s="1"/>
      <c r="B83" s="80" t="s">
        <v>369</v>
      </c>
      <c r="C83" s="105" t="s">
        <v>370</v>
      </c>
      <c r="D83" s="105"/>
      <c r="E83" s="82">
        <v>391457</v>
      </c>
      <c r="F83" s="82">
        <v>391457</v>
      </c>
      <c r="G83" s="82">
        <v>0</v>
      </c>
      <c r="H83" s="82">
        <v>0</v>
      </c>
      <c r="I83" s="1"/>
    </row>
    <row r="84" spans="1:9" ht="13.5" customHeight="1">
      <c r="A84" s="1"/>
      <c r="B84" s="81" t="s">
        <v>371</v>
      </c>
      <c r="C84" s="106" t="s">
        <v>372</v>
      </c>
      <c r="D84" s="106"/>
      <c r="E84" s="83">
        <v>391457</v>
      </c>
      <c r="F84" s="83">
        <v>391457</v>
      </c>
      <c r="G84" s="83">
        <v>0</v>
      </c>
      <c r="H84" s="83">
        <v>0</v>
      </c>
      <c r="I84" s="1"/>
    </row>
    <row r="85" spans="1:9" ht="27.75" customHeight="1">
      <c r="A85" s="1"/>
      <c r="B85" s="3" t="s">
        <v>373</v>
      </c>
      <c r="C85" s="107" t="s">
        <v>374</v>
      </c>
      <c r="D85" s="107"/>
      <c r="E85" s="84">
        <v>142622678</v>
      </c>
      <c r="F85" s="84">
        <v>139784157</v>
      </c>
      <c r="G85" s="84">
        <v>2838521</v>
      </c>
      <c r="H85" s="84">
        <v>0</v>
      </c>
      <c r="I85" s="1"/>
    </row>
    <row r="86" spans="1:9" ht="30" customHeight="1">
      <c r="A86" s="1"/>
      <c r="B86" s="1"/>
      <c r="C86" s="108" t="s">
        <v>190</v>
      </c>
      <c r="D86" s="108"/>
      <c r="E86" s="11"/>
      <c r="F86" s="108" t="s">
        <v>191</v>
      </c>
      <c r="G86" s="108"/>
      <c r="H86" s="108"/>
      <c r="I86" s="1"/>
    </row>
  </sheetData>
  <mergeCells count="89">
    <mergeCell ref="F86:H86"/>
    <mergeCell ref="C83:D83"/>
    <mergeCell ref="C84:D84"/>
    <mergeCell ref="C85:D85"/>
    <mergeCell ref="C86:D86"/>
    <mergeCell ref="C79:D79"/>
    <mergeCell ref="C80:D80"/>
    <mergeCell ref="C81:D81"/>
    <mergeCell ref="C82:D82"/>
    <mergeCell ref="C75:D75"/>
    <mergeCell ref="C76:D76"/>
    <mergeCell ref="C77:D77"/>
    <mergeCell ref="C78:D78"/>
    <mergeCell ref="C71:D71"/>
    <mergeCell ref="C72:D72"/>
    <mergeCell ref="C73:D73"/>
    <mergeCell ref="C74:D74"/>
    <mergeCell ref="C67:D67"/>
    <mergeCell ref="C68:D68"/>
    <mergeCell ref="C69:D69"/>
    <mergeCell ref="C70:D70"/>
    <mergeCell ref="C63:D63"/>
    <mergeCell ref="C64:D64"/>
    <mergeCell ref="C65:D65"/>
    <mergeCell ref="C66:D66"/>
    <mergeCell ref="C59:D59"/>
    <mergeCell ref="C60:D60"/>
    <mergeCell ref="C61:D61"/>
    <mergeCell ref="C62:D62"/>
    <mergeCell ref="C55:D55"/>
    <mergeCell ref="C56:D56"/>
    <mergeCell ref="C57:D57"/>
    <mergeCell ref="C58:D58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G10:H10"/>
    <mergeCell ref="C12:D12"/>
    <mergeCell ref="C13:D13"/>
    <mergeCell ref="C14:D14"/>
    <mergeCell ref="B10:B11"/>
    <mergeCell ref="C10:D11"/>
    <mergeCell ref="E10:E11"/>
    <mergeCell ref="F10:F11"/>
    <mergeCell ref="B5:H5"/>
    <mergeCell ref="B6:H6"/>
    <mergeCell ref="B7:C7"/>
    <mergeCell ref="B8:C8"/>
    <mergeCell ref="E1:H1"/>
    <mergeCell ref="E2:H2"/>
    <mergeCell ref="E3:H3"/>
    <mergeCell ref="E4:H4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Zeros="0" zoomScale="150" zoomScaleNormal="150" workbookViewId="0" topLeftCell="B1">
      <selection activeCell="L18" sqref="L18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10.28125" style="0" customWidth="1"/>
    <col min="8" max="8" width="10.57421875" style="0" customWidth="1"/>
    <col min="9" max="9" width="9.8515625" style="0" customWidth="1"/>
    <col min="10" max="10" width="10.140625" style="0" customWidth="1"/>
    <col min="11" max="11" width="5.8515625" style="0" customWidth="1"/>
    <col min="12" max="12" width="10.00390625" style="0" customWidth="1"/>
    <col min="13" max="13" width="5.8515625" style="0" customWidth="1"/>
    <col min="14" max="14" width="9.8515625" style="0" customWidth="1"/>
    <col min="16" max="16" width="7.8515625" style="0" customWidth="1"/>
    <col min="17" max="17" width="5.28125" style="0" customWidth="1"/>
    <col min="18" max="18" width="11.003906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3" t="s">
        <v>429</v>
      </c>
      <c r="O1" s="93"/>
      <c r="P1" s="93"/>
      <c r="Q1" s="93"/>
      <c r="R1" s="93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4" t="s">
        <v>0</v>
      </c>
      <c r="O2" s="94"/>
      <c r="P2" s="94"/>
      <c r="Q2" s="94"/>
      <c r="R2" s="94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1</v>
      </c>
      <c r="O3" s="94"/>
      <c r="P3" s="94"/>
      <c r="Q3" s="94"/>
      <c r="R3" s="94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5" t="s">
        <v>426</v>
      </c>
      <c r="O4" s="96"/>
      <c r="P4" s="96"/>
      <c r="Q4" s="96"/>
      <c r="R4" s="97"/>
      <c r="S4" s="1"/>
    </row>
    <row r="5" spans="1:19" ht="19.5" customHeight="1">
      <c r="A5" s="1"/>
      <c r="B5" s="98" t="s">
        <v>3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1"/>
    </row>
    <row r="6" spans="1:19" ht="18.75" customHeight="1">
      <c r="A6" s="1"/>
      <c r="B6" s="98" t="s">
        <v>192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1"/>
    </row>
    <row r="7" spans="1:19" ht="10.5" customHeight="1">
      <c r="A7" s="1"/>
      <c r="B7" s="99" t="s">
        <v>4</v>
      </c>
      <c r="C7" s="99"/>
      <c r="D7" s="99"/>
      <c r="E7" s="9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00" t="s">
        <v>5</v>
      </c>
      <c r="C8" s="100"/>
      <c r="D8" s="100"/>
      <c r="E8" s="10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6</v>
      </c>
      <c r="S9" s="1"/>
    </row>
    <row r="10" spans="1:19" ht="16.5" customHeight="1">
      <c r="A10" s="1"/>
      <c r="B10" s="114" t="s">
        <v>7</v>
      </c>
      <c r="C10" s="114" t="s">
        <v>8</v>
      </c>
      <c r="D10" s="114" t="s">
        <v>9</v>
      </c>
      <c r="E10" s="114" t="s">
        <v>10</v>
      </c>
      <c r="F10" s="114"/>
      <c r="G10" s="101" t="s">
        <v>11</v>
      </c>
      <c r="H10" s="101"/>
      <c r="I10" s="101"/>
      <c r="J10" s="101"/>
      <c r="K10" s="101"/>
      <c r="L10" s="101" t="s">
        <v>12</v>
      </c>
      <c r="M10" s="101"/>
      <c r="N10" s="101"/>
      <c r="O10" s="101"/>
      <c r="P10" s="101"/>
      <c r="Q10" s="101"/>
      <c r="R10" s="101" t="s">
        <v>13</v>
      </c>
      <c r="S10" s="1"/>
    </row>
    <row r="11" spans="1:19" ht="12" customHeight="1">
      <c r="A11" s="1"/>
      <c r="B11" s="114"/>
      <c r="C11" s="114"/>
      <c r="D11" s="114"/>
      <c r="E11" s="114"/>
      <c r="F11" s="114"/>
      <c r="G11" s="101" t="s">
        <v>14</v>
      </c>
      <c r="H11" s="103" t="s">
        <v>15</v>
      </c>
      <c r="I11" s="113" t="s">
        <v>16</v>
      </c>
      <c r="J11" s="113"/>
      <c r="K11" s="113" t="s">
        <v>17</v>
      </c>
      <c r="L11" s="101" t="s">
        <v>14</v>
      </c>
      <c r="M11" s="103" t="s">
        <v>18</v>
      </c>
      <c r="N11" s="103" t="s">
        <v>15</v>
      </c>
      <c r="O11" s="113" t="s">
        <v>16</v>
      </c>
      <c r="P11" s="113"/>
      <c r="Q11" s="113" t="s">
        <v>17</v>
      </c>
      <c r="R11" s="101"/>
      <c r="S11" s="1"/>
    </row>
    <row r="12" spans="1:19" ht="48.75" customHeight="1">
      <c r="A12" s="1"/>
      <c r="B12" s="114"/>
      <c r="C12" s="114"/>
      <c r="D12" s="114"/>
      <c r="E12" s="114"/>
      <c r="F12" s="114"/>
      <c r="G12" s="101"/>
      <c r="H12" s="103"/>
      <c r="I12" s="5" t="s">
        <v>19</v>
      </c>
      <c r="J12" s="4" t="s">
        <v>20</v>
      </c>
      <c r="K12" s="113"/>
      <c r="L12" s="101"/>
      <c r="M12" s="103"/>
      <c r="N12" s="103"/>
      <c r="O12" s="5" t="s">
        <v>19</v>
      </c>
      <c r="P12" s="4" t="s">
        <v>20</v>
      </c>
      <c r="Q12" s="113"/>
      <c r="R12" s="101"/>
      <c r="S12" s="1"/>
    </row>
    <row r="13" spans="1:19" ht="12" customHeight="1">
      <c r="A13" s="1"/>
      <c r="B13" s="4" t="s">
        <v>21</v>
      </c>
      <c r="C13" s="4" t="s">
        <v>22</v>
      </c>
      <c r="D13" s="4" t="s">
        <v>23</v>
      </c>
      <c r="E13" s="103" t="s">
        <v>24</v>
      </c>
      <c r="F13" s="103"/>
      <c r="G13" s="4" t="s">
        <v>25</v>
      </c>
      <c r="H13" s="4" t="s">
        <v>26</v>
      </c>
      <c r="I13" s="4" t="s">
        <v>27</v>
      </c>
      <c r="J13" s="4" t="s">
        <v>28</v>
      </c>
      <c r="K13" s="4" t="s">
        <v>29</v>
      </c>
      <c r="L13" s="4" t="s">
        <v>30</v>
      </c>
      <c r="M13" s="4" t="s">
        <v>31</v>
      </c>
      <c r="N13" s="4" t="s">
        <v>32</v>
      </c>
      <c r="O13" s="4" t="s">
        <v>33</v>
      </c>
      <c r="P13" s="4" t="s">
        <v>34</v>
      </c>
      <c r="Q13" s="4" t="s">
        <v>35</v>
      </c>
      <c r="R13" s="4" t="s">
        <v>36</v>
      </c>
      <c r="S13" s="1"/>
    </row>
    <row r="14" spans="1:19" ht="18" customHeight="1">
      <c r="A14" s="1"/>
      <c r="B14" s="6" t="s">
        <v>37</v>
      </c>
      <c r="C14" s="6" t="s">
        <v>2</v>
      </c>
      <c r="D14" s="7" t="s">
        <v>2</v>
      </c>
      <c r="E14" s="109" t="s">
        <v>38</v>
      </c>
      <c r="F14" s="109"/>
      <c r="G14" s="9">
        <v>30570173</v>
      </c>
      <c r="H14" s="9">
        <v>30570173</v>
      </c>
      <c r="I14" s="9">
        <v>16192206</v>
      </c>
      <c r="J14" s="9">
        <v>3185458</v>
      </c>
      <c r="K14" s="9"/>
      <c r="L14" s="9">
        <v>269799</v>
      </c>
      <c r="M14" s="9">
        <v>0</v>
      </c>
      <c r="N14" s="9">
        <v>269799</v>
      </c>
      <c r="O14" s="9">
        <v>95000</v>
      </c>
      <c r="P14" s="9">
        <v>60000</v>
      </c>
      <c r="Q14" s="9">
        <v>0</v>
      </c>
      <c r="R14" s="9">
        <v>30839972</v>
      </c>
      <c r="S14" s="1"/>
    </row>
    <row r="15" spans="1:19" ht="18" customHeight="1">
      <c r="A15" s="1"/>
      <c r="B15" s="6" t="s">
        <v>39</v>
      </c>
      <c r="C15" s="6" t="s">
        <v>2</v>
      </c>
      <c r="D15" s="7" t="s">
        <v>2</v>
      </c>
      <c r="E15" s="109" t="s">
        <v>193</v>
      </c>
      <c r="F15" s="109"/>
      <c r="G15" s="9">
        <v>30570173</v>
      </c>
      <c r="H15" s="9">
        <v>30570173</v>
      </c>
      <c r="I15" s="9">
        <v>16192206</v>
      </c>
      <c r="J15" s="9">
        <v>3185458</v>
      </c>
      <c r="K15" s="9"/>
      <c r="L15" s="9">
        <v>269799</v>
      </c>
      <c r="M15" s="9">
        <v>0</v>
      </c>
      <c r="N15" s="9">
        <v>269799</v>
      </c>
      <c r="O15" s="9">
        <v>95000</v>
      </c>
      <c r="P15" s="9">
        <v>60000</v>
      </c>
      <c r="Q15" s="9">
        <v>0</v>
      </c>
      <c r="R15" s="9">
        <v>30839972</v>
      </c>
      <c r="S15" s="1"/>
    </row>
    <row r="16" spans="1:19" ht="13.5" customHeight="1">
      <c r="A16" s="1"/>
      <c r="B16" s="6" t="s">
        <v>2</v>
      </c>
      <c r="C16" s="6" t="s">
        <v>40</v>
      </c>
      <c r="D16" s="7" t="s">
        <v>2</v>
      </c>
      <c r="E16" s="110" t="s">
        <v>41</v>
      </c>
      <c r="F16" s="110"/>
      <c r="G16" s="9">
        <v>12497472</v>
      </c>
      <c r="H16" s="9">
        <v>12497472</v>
      </c>
      <c r="I16" s="9">
        <v>8264006</v>
      </c>
      <c r="J16" s="9">
        <v>1587045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12497472</v>
      </c>
      <c r="S16" s="1"/>
    </row>
    <row r="17" spans="1:19" ht="42" customHeight="1">
      <c r="A17" s="1"/>
      <c r="B17" s="8" t="s">
        <v>42</v>
      </c>
      <c r="C17" s="8" t="s">
        <v>43</v>
      </c>
      <c r="D17" s="8" t="s">
        <v>44</v>
      </c>
      <c r="E17" s="111" t="s">
        <v>45</v>
      </c>
      <c r="F17" s="111"/>
      <c r="G17" s="10">
        <v>12497472</v>
      </c>
      <c r="H17" s="10">
        <v>12497472</v>
      </c>
      <c r="I17" s="10">
        <v>8264006</v>
      </c>
      <c r="J17" s="10">
        <v>1587045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9">
        <v>12497472</v>
      </c>
      <c r="S17" s="1"/>
    </row>
    <row r="18" spans="1:19" ht="13.5" customHeight="1">
      <c r="A18" s="1"/>
      <c r="B18" s="6" t="s">
        <v>2</v>
      </c>
      <c r="C18" s="6" t="s">
        <v>46</v>
      </c>
      <c r="D18" s="7" t="s">
        <v>2</v>
      </c>
      <c r="E18" s="110" t="s">
        <v>47</v>
      </c>
      <c r="F18" s="110"/>
      <c r="G18" s="9">
        <v>3332373</v>
      </c>
      <c r="H18" s="9">
        <v>3332373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3332373</v>
      </c>
      <c r="S18" s="1"/>
    </row>
    <row r="19" spans="1:19" ht="18" customHeight="1">
      <c r="A19" s="1"/>
      <c r="B19" s="8" t="s">
        <v>48</v>
      </c>
      <c r="C19" s="8" t="s">
        <v>49</v>
      </c>
      <c r="D19" s="8" t="s">
        <v>50</v>
      </c>
      <c r="E19" s="111" t="s">
        <v>51</v>
      </c>
      <c r="F19" s="111"/>
      <c r="G19" s="10">
        <v>2162537</v>
      </c>
      <c r="H19" s="10">
        <v>2162537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9">
        <v>2162537</v>
      </c>
      <c r="S19" s="1"/>
    </row>
    <row r="20" spans="1:19" ht="25.5" customHeight="1">
      <c r="A20" s="1"/>
      <c r="B20" s="8" t="s">
        <v>52</v>
      </c>
      <c r="C20" s="8" t="s">
        <v>53</v>
      </c>
      <c r="D20" s="8" t="s">
        <v>54</v>
      </c>
      <c r="E20" s="111" t="s">
        <v>55</v>
      </c>
      <c r="F20" s="111"/>
      <c r="G20" s="10">
        <v>1169836</v>
      </c>
      <c r="H20" s="10">
        <v>1169836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9">
        <v>1169836</v>
      </c>
      <c r="S20" s="1"/>
    </row>
    <row r="21" spans="1:19" ht="18" customHeight="1">
      <c r="A21" s="1"/>
      <c r="B21" s="6" t="s">
        <v>2</v>
      </c>
      <c r="C21" s="6" t="s">
        <v>56</v>
      </c>
      <c r="D21" s="7" t="s">
        <v>2</v>
      </c>
      <c r="E21" s="110" t="s">
        <v>57</v>
      </c>
      <c r="F21" s="110"/>
      <c r="G21" s="9">
        <v>5982590</v>
      </c>
      <c r="H21" s="9">
        <v>5982590</v>
      </c>
      <c r="I21" s="9">
        <v>3869002</v>
      </c>
      <c r="J21" s="9">
        <v>7051</v>
      </c>
      <c r="K21" s="9">
        <v>0</v>
      </c>
      <c r="L21" s="9">
        <v>187799</v>
      </c>
      <c r="M21" s="9">
        <v>0</v>
      </c>
      <c r="N21" s="9">
        <v>187799</v>
      </c>
      <c r="O21" s="9">
        <v>95000</v>
      </c>
      <c r="P21" s="9">
        <v>0</v>
      </c>
      <c r="Q21" s="9">
        <v>0</v>
      </c>
      <c r="R21" s="9">
        <v>6170389</v>
      </c>
      <c r="S21" s="1"/>
    </row>
    <row r="22" spans="1:19" ht="18" customHeight="1">
      <c r="A22" s="1"/>
      <c r="B22" s="8" t="s">
        <v>58</v>
      </c>
      <c r="C22" s="8" t="s">
        <v>59</v>
      </c>
      <c r="D22" s="8" t="s">
        <v>60</v>
      </c>
      <c r="E22" s="111" t="s">
        <v>61</v>
      </c>
      <c r="F22" s="111"/>
      <c r="G22" s="10">
        <v>30000</v>
      </c>
      <c r="H22" s="10">
        <v>30000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9">
        <v>30000</v>
      </c>
      <c r="S22" s="1"/>
    </row>
    <row r="23" spans="1:19" ht="25.5" customHeight="1">
      <c r="A23" s="1"/>
      <c r="B23" s="8" t="s">
        <v>62</v>
      </c>
      <c r="C23" s="8" t="s">
        <v>63</v>
      </c>
      <c r="D23" s="8" t="s">
        <v>60</v>
      </c>
      <c r="E23" s="111" t="s">
        <v>64</v>
      </c>
      <c r="F23" s="111"/>
      <c r="G23" s="10">
        <v>400000</v>
      </c>
      <c r="H23" s="10">
        <v>400000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9">
        <v>400000</v>
      </c>
      <c r="S23" s="1"/>
    </row>
    <row r="24" spans="1:19" ht="33.75" customHeight="1">
      <c r="A24" s="1"/>
      <c r="B24" s="8" t="s">
        <v>65</v>
      </c>
      <c r="C24" s="8" t="s">
        <v>66</v>
      </c>
      <c r="D24" s="8" t="s">
        <v>67</v>
      </c>
      <c r="E24" s="111" t="s">
        <v>68</v>
      </c>
      <c r="F24" s="111"/>
      <c r="G24" s="10">
        <v>4700133</v>
      </c>
      <c r="H24" s="10">
        <v>4700133</v>
      </c>
      <c r="I24" s="10">
        <v>3819002</v>
      </c>
      <c r="J24" s="10">
        <v>7051</v>
      </c>
      <c r="K24" s="10">
        <v>0</v>
      </c>
      <c r="L24" s="10">
        <v>187799</v>
      </c>
      <c r="M24" s="10">
        <v>0</v>
      </c>
      <c r="N24" s="10">
        <v>187799</v>
      </c>
      <c r="O24" s="10">
        <v>95000</v>
      </c>
      <c r="P24" s="10">
        <v>0</v>
      </c>
      <c r="Q24" s="10">
        <v>0</v>
      </c>
      <c r="R24" s="9">
        <v>4887932</v>
      </c>
      <c r="S24" s="1"/>
    </row>
    <row r="25" spans="1:19" ht="49.5" customHeight="1">
      <c r="A25" s="1"/>
      <c r="B25" s="8" t="s">
        <v>69</v>
      </c>
      <c r="C25" s="8" t="s">
        <v>70</v>
      </c>
      <c r="D25" s="8" t="s">
        <v>71</v>
      </c>
      <c r="E25" s="111" t="s">
        <v>72</v>
      </c>
      <c r="F25" s="111"/>
      <c r="G25" s="10">
        <v>200000</v>
      </c>
      <c r="H25" s="10">
        <v>200000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9">
        <v>200000</v>
      </c>
      <c r="S25" s="1"/>
    </row>
    <row r="26" spans="1:19" ht="13.5" customHeight="1">
      <c r="A26" s="1"/>
      <c r="B26" s="8" t="s">
        <v>73</v>
      </c>
      <c r="C26" s="8" t="s">
        <v>74</v>
      </c>
      <c r="D26" s="8" t="s">
        <v>75</v>
      </c>
      <c r="E26" s="111" t="s">
        <v>76</v>
      </c>
      <c r="F26" s="111"/>
      <c r="G26" s="10">
        <v>61000</v>
      </c>
      <c r="H26" s="10">
        <v>61000</v>
      </c>
      <c r="I26" s="10">
        <v>50000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9">
        <v>61000</v>
      </c>
      <c r="S26" s="1"/>
    </row>
    <row r="27" spans="1:19" ht="18" customHeight="1">
      <c r="A27" s="1"/>
      <c r="B27" s="7" t="s">
        <v>2</v>
      </c>
      <c r="C27" s="7" t="s">
        <v>2</v>
      </c>
      <c r="D27" s="7" t="s">
        <v>2</v>
      </c>
      <c r="E27" s="111" t="s">
        <v>77</v>
      </c>
      <c r="F27" s="111"/>
      <c r="G27" s="10">
        <v>61000</v>
      </c>
      <c r="H27" s="10">
        <v>61000</v>
      </c>
      <c r="I27" s="10">
        <v>50000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9">
        <v>61000</v>
      </c>
      <c r="S27" s="1"/>
    </row>
    <row r="28" spans="1:19" ht="18" customHeight="1">
      <c r="A28" s="1"/>
      <c r="B28" s="8" t="s">
        <v>78</v>
      </c>
      <c r="C28" s="8" t="s">
        <v>79</v>
      </c>
      <c r="D28" s="8" t="s">
        <v>80</v>
      </c>
      <c r="E28" s="111" t="s">
        <v>81</v>
      </c>
      <c r="F28" s="111"/>
      <c r="G28" s="10">
        <v>591457</v>
      </c>
      <c r="H28" s="10">
        <v>591457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9">
        <v>591457</v>
      </c>
      <c r="S28" s="1"/>
    </row>
    <row r="29" spans="1:19" ht="97.5" customHeight="1">
      <c r="A29" s="1"/>
      <c r="B29" s="7" t="s">
        <v>2</v>
      </c>
      <c r="C29" s="7" t="s">
        <v>2</v>
      </c>
      <c r="D29" s="7" t="s">
        <v>2</v>
      </c>
      <c r="E29" s="111" t="s">
        <v>82</v>
      </c>
      <c r="F29" s="111"/>
      <c r="G29" s="10">
        <v>176640</v>
      </c>
      <c r="H29" s="10">
        <v>176640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9">
        <v>176640</v>
      </c>
      <c r="S29" s="1"/>
    </row>
    <row r="30" spans="1:19" ht="105.75" customHeight="1">
      <c r="A30" s="1"/>
      <c r="B30" s="7" t="s">
        <v>2</v>
      </c>
      <c r="C30" s="7" t="s">
        <v>2</v>
      </c>
      <c r="D30" s="7" t="s">
        <v>2</v>
      </c>
      <c r="E30" s="111" t="s">
        <v>83</v>
      </c>
      <c r="F30" s="111"/>
      <c r="G30" s="10">
        <v>20150</v>
      </c>
      <c r="H30" s="10">
        <v>20150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9">
        <v>20150</v>
      </c>
      <c r="S30" s="1"/>
    </row>
    <row r="31" spans="1:19" ht="73.5" customHeight="1">
      <c r="A31" s="1"/>
      <c r="B31" s="7" t="s">
        <v>2</v>
      </c>
      <c r="C31" s="7" t="s">
        <v>2</v>
      </c>
      <c r="D31" s="7" t="s">
        <v>2</v>
      </c>
      <c r="E31" s="111" t="s">
        <v>84</v>
      </c>
      <c r="F31" s="111"/>
      <c r="G31" s="10">
        <v>63042</v>
      </c>
      <c r="H31" s="10">
        <v>63042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9">
        <v>63042</v>
      </c>
      <c r="S31" s="1"/>
    </row>
    <row r="32" spans="1:19" ht="42" customHeight="1">
      <c r="A32" s="1"/>
      <c r="B32" s="7" t="s">
        <v>2</v>
      </c>
      <c r="C32" s="7" t="s">
        <v>2</v>
      </c>
      <c r="D32" s="7" t="s">
        <v>2</v>
      </c>
      <c r="E32" s="111" t="s">
        <v>85</v>
      </c>
      <c r="F32" s="111"/>
      <c r="G32" s="10">
        <v>131625</v>
      </c>
      <c r="H32" s="10">
        <v>131625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9">
        <v>131625</v>
      </c>
      <c r="S32" s="1"/>
    </row>
    <row r="33" spans="1:19" ht="18" customHeight="1">
      <c r="A33" s="1"/>
      <c r="B33" s="6" t="s">
        <v>2</v>
      </c>
      <c r="C33" s="6" t="s">
        <v>86</v>
      </c>
      <c r="D33" s="7" t="s">
        <v>2</v>
      </c>
      <c r="E33" s="110" t="s">
        <v>87</v>
      </c>
      <c r="F33" s="110"/>
      <c r="G33" s="9">
        <v>8345238</v>
      </c>
      <c r="H33" s="9">
        <v>8345238</v>
      </c>
      <c r="I33" s="9">
        <v>4059198</v>
      </c>
      <c r="J33" s="9">
        <v>1591362</v>
      </c>
      <c r="K33" s="9"/>
      <c r="L33" s="9">
        <v>60000</v>
      </c>
      <c r="M33" s="9">
        <v>0</v>
      </c>
      <c r="N33" s="9">
        <v>60000</v>
      </c>
      <c r="O33" s="9">
        <v>0</v>
      </c>
      <c r="P33" s="9">
        <v>60000</v>
      </c>
      <c r="Q33" s="9">
        <v>0</v>
      </c>
      <c r="R33" s="9">
        <v>8405238</v>
      </c>
      <c r="S33" s="1"/>
    </row>
    <row r="34" spans="1:19" ht="18" customHeight="1">
      <c r="A34" s="1"/>
      <c r="B34" s="8" t="s">
        <v>88</v>
      </c>
      <c r="C34" s="8" t="s">
        <v>89</v>
      </c>
      <c r="D34" s="8" t="s">
        <v>90</v>
      </c>
      <c r="E34" s="111" t="s">
        <v>91</v>
      </c>
      <c r="F34" s="111"/>
      <c r="G34" s="10">
        <v>50000</v>
      </c>
      <c r="H34" s="10">
        <v>50000</v>
      </c>
      <c r="I34" s="10">
        <v>0</v>
      </c>
      <c r="J34" s="10">
        <v>0</v>
      </c>
      <c r="K34" s="10">
        <v>0</v>
      </c>
      <c r="L34" s="10">
        <v>60000</v>
      </c>
      <c r="M34" s="10">
        <v>0</v>
      </c>
      <c r="N34" s="10">
        <v>60000</v>
      </c>
      <c r="O34" s="10">
        <v>0</v>
      </c>
      <c r="P34" s="10">
        <v>60000</v>
      </c>
      <c r="Q34" s="10">
        <v>0</v>
      </c>
      <c r="R34" s="9">
        <v>110000</v>
      </c>
      <c r="S34" s="1"/>
    </row>
    <row r="35" spans="1:19" ht="33.75" customHeight="1">
      <c r="A35" s="1"/>
      <c r="B35" s="8" t="s">
        <v>92</v>
      </c>
      <c r="C35" s="8" t="s">
        <v>93</v>
      </c>
      <c r="D35" s="8" t="s">
        <v>90</v>
      </c>
      <c r="E35" s="111" t="s">
        <v>94</v>
      </c>
      <c r="F35" s="111"/>
      <c r="G35" s="10">
        <v>225000</v>
      </c>
      <c r="H35" s="10">
        <v>225000</v>
      </c>
      <c r="I35" s="10">
        <v>0</v>
      </c>
      <c r="J35" s="10">
        <v>0</v>
      </c>
      <c r="K35" s="10"/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9">
        <v>225000</v>
      </c>
      <c r="S35" s="1"/>
    </row>
    <row r="36" spans="1:19" ht="13.5" customHeight="1">
      <c r="A36" s="1"/>
      <c r="B36" s="8" t="s">
        <v>95</v>
      </c>
      <c r="C36" s="8" t="s">
        <v>96</v>
      </c>
      <c r="D36" s="8" t="s">
        <v>90</v>
      </c>
      <c r="E36" s="111" t="s">
        <v>97</v>
      </c>
      <c r="F36" s="111"/>
      <c r="G36" s="10">
        <v>8070238</v>
      </c>
      <c r="H36" s="10">
        <v>8070238</v>
      </c>
      <c r="I36" s="10">
        <v>4059198</v>
      </c>
      <c r="J36" s="10">
        <v>1591362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9">
        <v>8070238</v>
      </c>
      <c r="S36" s="1"/>
    </row>
    <row r="37" spans="1:19" ht="13.5" customHeight="1">
      <c r="A37" s="1"/>
      <c r="B37" s="6" t="s">
        <v>2</v>
      </c>
      <c r="C37" s="6" t="s">
        <v>98</v>
      </c>
      <c r="D37" s="7" t="s">
        <v>2</v>
      </c>
      <c r="E37" s="110" t="s">
        <v>99</v>
      </c>
      <c r="F37" s="110"/>
      <c r="G37" s="9">
        <v>412500</v>
      </c>
      <c r="H37" s="9">
        <v>412500</v>
      </c>
      <c r="I37" s="9">
        <v>0</v>
      </c>
      <c r="J37" s="9">
        <v>0</v>
      </c>
      <c r="K37" s="9"/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412500</v>
      </c>
      <c r="S37" s="1"/>
    </row>
    <row r="38" spans="1:19" ht="13.5" customHeight="1">
      <c r="A38" s="1"/>
      <c r="B38" s="8" t="s">
        <v>100</v>
      </c>
      <c r="C38" s="8" t="s">
        <v>101</v>
      </c>
      <c r="D38" s="8" t="s">
        <v>102</v>
      </c>
      <c r="E38" s="111" t="s">
        <v>103</v>
      </c>
      <c r="F38" s="111"/>
      <c r="G38" s="10">
        <v>50000</v>
      </c>
      <c r="H38" s="10">
        <v>50000</v>
      </c>
      <c r="I38" s="10">
        <v>0</v>
      </c>
      <c r="J38" s="10">
        <v>0</v>
      </c>
      <c r="K38" s="10"/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9">
        <v>50000</v>
      </c>
      <c r="S38" s="1"/>
    </row>
    <row r="39" spans="1:19" ht="18" customHeight="1">
      <c r="A39" s="1"/>
      <c r="B39" s="8" t="s">
        <v>104</v>
      </c>
      <c r="C39" s="8" t="s">
        <v>105</v>
      </c>
      <c r="D39" s="8" t="s">
        <v>106</v>
      </c>
      <c r="E39" s="111" t="s">
        <v>107</v>
      </c>
      <c r="F39" s="111"/>
      <c r="G39" s="10">
        <v>48800</v>
      </c>
      <c r="H39" s="10">
        <v>48800</v>
      </c>
      <c r="I39" s="10">
        <v>0</v>
      </c>
      <c r="J39" s="10">
        <v>0</v>
      </c>
      <c r="K39" s="10"/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9">
        <v>48800</v>
      </c>
      <c r="S39" s="1"/>
    </row>
    <row r="40" spans="1:19" ht="25.5" customHeight="1">
      <c r="A40" s="1"/>
      <c r="B40" s="8" t="s">
        <v>108</v>
      </c>
      <c r="C40" s="8" t="s">
        <v>109</v>
      </c>
      <c r="D40" s="8" t="s">
        <v>110</v>
      </c>
      <c r="E40" s="111" t="s">
        <v>111</v>
      </c>
      <c r="F40" s="111"/>
      <c r="G40" s="10">
        <v>250000</v>
      </c>
      <c r="H40" s="10">
        <v>250000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9">
        <v>250000</v>
      </c>
      <c r="S40" s="1"/>
    </row>
    <row r="41" spans="1:19" ht="18" customHeight="1">
      <c r="A41" s="1"/>
      <c r="B41" s="8" t="s">
        <v>112</v>
      </c>
      <c r="C41" s="8" t="s">
        <v>113</v>
      </c>
      <c r="D41" s="8" t="s">
        <v>106</v>
      </c>
      <c r="E41" s="111" t="s">
        <v>114</v>
      </c>
      <c r="F41" s="111"/>
      <c r="G41" s="10">
        <v>63700</v>
      </c>
      <c r="H41" s="10">
        <v>63700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9">
        <v>63700</v>
      </c>
      <c r="S41" s="1"/>
    </row>
    <row r="42" spans="1:19" ht="13.5" customHeight="1">
      <c r="A42" s="1"/>
      <c r="B42" s="6" t="s">
        <v>2</v>
      </c>
      <c r="C42" s="6" t="s">
        <v>115</v>
      </c>
      <c r="D42" s="7" t="s">
        <v>2</v>
      </c>
      <c r="E42" s="110" t="s">
        <v>116</v>
      </c>
      <c r="F42" s="110"/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22000</v>
      </c>
      <c r="M42" s="9">
        <v>0</v>
      </c>
      <c r="N42" s="9">
        <v>22000</v>
      </c>
      <c r="O42" s="9">
        <v>0</v>
      </c>
      <c r="P42" s="9">
        <v>0</v>
      </c>
      <c r="Q42" s="9">
        <v>0</v>
      </c>
      <c r="R42" s="9">
        <v>22000</v>
      </c>
      <c r="S42" s="1"/>
    </row>
    <row r="43" spans="1:19" ht="18" customHeight="1">
      <c r="A43" s="1"/>
      <c r="B43" s="8" t="s">
        <v>117</v>
      </c>
      <c r="C43" s="8" t="s">
        <v>118</v>
      </c>
      <c r="D43" s="8" t="s">
        <v>119</v>
      </c>
      <c r="E43" s="111" t="s">
        <v>120</v>
      </c>
      <c r="F43" s="111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22000</v>
      </c>
      <c r="M43" s="10">
        <v>0</v>
      </c>
      <c r="N43" s="10">
        <v>22000</v>
      </c>
      <c r="O43" s="10">
        <v>0</v>
      </c>
      <c r="P43" s="10">
        <v>0</v>
      </c>
      <c r="Q43" s="10">
        <v>0</v>
      </c>
      <c r="R43" s="9">
        <v>22000</v>
      </c>
      <c r="S43" s="1"/>
    </row>
    <row r="44" spans="1:19" ht="25.5" customHeight="1">
      <c r="A44" s="1"/>
      <c r="B44" s="6" t="s">
        <v>121</v>
      </c>
      <c r="C44" s="6" t="s">
        <v>2</v>
      </c>
      <c r="D44" s="7" t="s">
        <v>2</v>
      </c>
      <c r="E44" s="109" t="s">
        <v>122</v>
      </c>
      <c r="F44" s="109"/>
      <c r="G44" s="9">
        <v>97764261</v>
      </c>
      <c r="H44" s="9">
        <v>97764261</v>
      </c>
      <c r="I44" s="9">
        <v>66324625</v>
      </c>
      <c r="J44" s="9">
        <v>8956674</v>
      </c>
      <c r="K44" s="9">
        <v>0</v>
      </c>
      <c r="L44" s="9">
        <v>2503722</v>
      </c>
      <c r="M44" s="9">
        <v>0</v>
      </c>
      <c r="N44" s="9">
        <v>2503722</v>
      </c>
      <c r="O44" s="9">
        <v>0</v>
      </c>
      <c r="P44" s="9">
        <v>0</v>
      </c>
      <c r="Q44" s="9">
        <v>0</v>
      </c>
      <c r="R44" s="9">
        <v>100267983</v>
      </c>
      <c r="S44" s="1"/>
    </row>
    <row r="45" spans="1:19" ht="25.5" customHeight="1">
      <c r="A45" s="1"/>
      <c r="B45" s="6" t="s">
        <v>123</v>
      </c>
      <c r="C45" s="6" t="s">
        <v>2</v>
      </c>
      <c r="D45" s="7" t="s">
        <v>2</v>
      </c>
      <c r="E45" s="109" t="s">
        <v>194</v>
      </c>
      <c r="F45" s="109"/>
      <c r="G45" s="9">
        <v>97764261</v>
      </c>
      <c r="H45" s="9">
        <v>97764261</v>
      </c>
      <c r="I45" s="9">
        <v>66324625</v>
      </c>
      <c r="J45" s="9">
        <v>8956674</v>
      </c>
      <c r="K45" s="9">
        <v>0</v>
      </c>
      <c r="L45" s="9">
        <v>2503722</v>
      </c>
      <c r="M45" s="9">
        <v>0</v>
      </c>
      <c r="N45" s="9">
        <v>2503722</v>
      </c>
      <c r="O45" s="9">
        <v>0</v>
      </c>
      <c r="P45" s="9">
        <v>0</v>
      </c>
      <c r="Q45" s="9">
        <v>0</v>
      </c>
      <c r="R45" s="9">
        <v>100267983</v>
      </c>
      <c r="S45" s="1"/>
    </row>
    <row r="46" spans="1:19" ht="13.5" customHeight="1">
      <c r="A46" s="1"/>
      <c r="B46" s="6" t="s">
        <v>2</v>
      </c>
      <c r="C46" s="6" t="s">
        <v>40</v>
      </c>
      <c r="D46" s="7" t="s">
        <v>2</v>
      </c>
      <c r="E46" s="110" t="s">
        <v>41</v>
      </c>
      <c r="F46" s="110"/>
      <c r="G46" s="9">
        <v>606731</v>
      </c>
      <c r="H46" s="9">
        <v>606731</v>
      </c>
      <c r="I46" s="9">
        <v>480681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606731</v>
      </c>
      <c r="S46" s="1"/>
    </row>
    <row r="47" spans="1:19" ht="25.5" customHeight="1">
      <c r="A47" s="1"/>
      <c r="B47" s="8" t="s">
        <v>124</v>
      </c>
      <c r="C47" s="8" t="s">
        <v>125</v>
      </c>
      <c r="D47" s="8" t="s">
        <v>44</v>
      </c>
      <c r="E47" s="111" t="s">
        <v>126</v>
      </c>
      <c r="F47" s="111"/>
      <c r="G47" s="10">
        <v>606731</v>
      </c>
      <c r="H47" s="10">
        <v>606731</v>
      </c>
      <c r="I47" s="10">
        <v>480681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9">
        <v>606731</v>
      </c>
      <c r="S47" s="1"/>
    </row>
    <row r="48" spans="1:19" ht="13.5" customHeight="1">
      <c r="A48" s="1"/>
      <c r="B48" s="6" t="s">
        <v>2</v>
      </c>
      <c r="C48" s="6" t="s">
        <v>127</v>
      </c>
      <c r="D48" s="7" t="s">
        <v>2</v>
      </c>
      <c r="E48" s="110" t="s">
        <v>128</v>
      </c>
      <c r="F48" s="110"/>
      <c r="G48" s="9">
        <v>97078130</v>
      </c>
      <c r="H48" s="9">
        <v>97078130</v>
      </c>
      <c r="I48" s="9">
        <v>65843944</v>
      </c>
      <c r="J48" s="9">
        <v>8956674</v>
      </c>
      <c r="K48" s="9">
        <v>0</v>
      </c>
      <c r="L48" s="9">
        <v>2503722</v>
      </c>
      <c r="M48" s="9">
        <v>0</v>
      </c>
      <c r="N48" s="9">
        <v>2503722</v>
      </c>
      <c r="O48" s="9">
        <v>0</v>
      </c>
      <c r="P48" s="9">
        <v>0</v>
      </c>
      <c r="Q48" s="9">
        <v>0</v>
      </c>
      <c r="R48" s="9">
        <v>99581852</v>
      </c>
      <c r="S48" s="1"/>
    </row>
    <row r="49" spans="1:19" ht="13.5" customHeight="1">
      <c r="A49" s="1"/>
      <c r="B49" s="8" t="s">
        <v>129</v>
      </c>
      <c r="C49" s="8" t="s">
        <v>71</v>
      </c>
      <c r="D49" s="8" t="s">
        <v>130</v>
      </c>
      <c r="E49" s="111" t="s">
        <v>131</v>
      </c>
      <c r="F49" s="111"/>
      <c r="G49" s="10">
        <v>14345639</v>
      </c>
      <c r="H49" s="10">
        <v>14345639</v>
      </c>
      <c r="I49" s="10">
        <v>9266960</v>
      </c>
      <c r="J49" s="10">
        <v>1708852</v>
      </c>
      <c r="K49" s="10">
        <v>0</v>
      </c>
      <c r="L49" s="10">
        <v>999604</v>
      </c>
      <c r="M49" s="10">
        <v>0</v>
      </c>
      <c r="N49" s="10">
        <v>999604</v>
      </c>
      <c r="O49" s="10">
        <v>0</v>
      </c>
      <c r="P49" s="10">
        <v>0</v>
      </c>
      <c r="Q49" s="10">
        <v>0</v>
      </c>
      <c r="R49" s="9">
        <v>15345243</v>
      </c>
      <c r="S49" s="1"/>
    </row>
    <row r="50" spans="1:19" ht="18" customHeight="1">
      <c r="A50" s="1"/>
      <c r="B50" s="8" t="s">
        <v>132</v>
      </c>
      <c r="C50" s="8" t="s">
        <v>133</v>
      </c>
      <c r="D50" s="8" t="s">
        <v>134</v>
      </c>
      <c r="E50" s="111" t="s">
        <v>135</v>
      </c>
      <c r="F50" s="111"/>
      <c r="G50" s="10">
        <v>29687332</v>
      </c>
      <c r="H50" s="10">
        <v>29687332</v>
      </c>
      <c r="I50" s="10">
        <v>13627159</v>
      </c>
      <c r="J50" s="10">
        <v>6895362</v>
      </c>
      <c r="K50" s="10">
        <v>0</v>
      </c>
      <c r="L50" s="10">
        <v>1504118</v>
      </c>
      <c r="M50" s="10">
        <v>0</v>
      </c>
      <c r="N50" s="10">
        <v>1504118</v>
      </c>
      <c r="O50" s="10">
        <v>0</v>
      </c>
      <c r="P50" s="10">
        <v>0</v>
      </c>
      <c r="Q50" s="10">
        <v>0</v>
      </c>
      <c r="R50" s="9">
        <v>31191450</v>
      </c>
      <c r="S50" s="1"/>
    </row>
    <row r="51" spans="1:19" ht="13.5" customHeight="1">
      <c r="A51" s="1"/>
      <c r="B51" s="7" t="s">
        <v>2</v>
      </c>
      <c r="C51" s="7" t="s">
        <v>2</v>
      </c>
      <c r="D51" s="7" t="s">
        <v>2</v>
      </c>
      <c r="E51" s="111" t="s">
        <v>136</v>
      </c>
      <c r="F51" s="111"/>
      <c r="G51" s="10">
        <v>901900</v>
      </c>
      <c r="H51" s="10">
        <v>901900</v>
      </c>
      <c r="I51" s="10">
        <v>739390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9">
        <v>901900</v>
      </c>
      <c r="S51" s="1"/>
    </row>
    <row r="52" spans="1:19" ht="13.5" customHeight="1" hidden="1">
      <c r="A52" s="1"/>
      <c r="B52" s="7" t="s">
        <v>2</v>
      </c>
      <c r="C52" s="7" t="s">
        <v>2</v>
      </c>
      <c r="D52" s="7" t="s">
        <v>2</v>
      </c>
      <c r="E52" s="111" t="s">
        <v>137</v>
      </c>
      <c r="F52" s="111"/>
      <c r="G52" s="10">
        <v>24948557</v>
      </c>
      <c r="H52" s="10">
        <v>24948557</v>
      </c>
      <c r="I52" s="10">
        <v>10451182</v>
      </c>
      <c r="J52" s="10">
        <v>6640803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9">
        <v>24948557</v>
      </c>
      <c r="S52" s="1"/>
    </row>
    <row r="53" spans="1:19" ht="13.5" customHeight="1" hidden="1">
      <c r="A53" s="1"/>
      <c r="B53" s="7" t="s">
        <v>2</v>
      </c>
      <c r="C53" s="7" t="s">
        <v>2</v>
      </c>
      <c r="D53" s="7" t="s">
        <v>2</v>
      </c>
      <c r="E53" s="111" t="s">
        <v>138</v>
      </c>
      <c r="F53" s="111"/>
      <c r="G53" s="10">
        <v>3836875</v>
      </c>
      <c r="H53" s="10">
        <v>3836875</v>
      </c>
      <c r="I53" s="10">
        <v>2436587</v>
      </c>
      <c r="J53" s="10">
        <v>254559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9">
        <v>3836875</v>
      </c>
      <c r="S53" s="1"/>
    </row>
    <row r="54" spans="1:19" ht="18" customHeight="1">
      <c r="A54" s="1"/>
      <c r="B54" s="8" t="s">
        <v>139</v>
      </c>
      <c r="C54" s="8" t="s">
        <v>140</v>
      </c>
      <c r="D54" s="8" t="s">
        <v>134</v>
      </c>
      <c r="E54" s="111" t="s">
        <v>135</v>
      </c>
      <c r="F54" s="111"/>
      <c r="G54" s="10">
        <v>47133400</v>
      </c>
      <c r="H54" s="10">
        <v>47133400</v>
      </c>
      <c r="I54" s="10">
        <v>38649388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9">
        <v>47133400</v>
      </c>
      <c r="S54" s="1"/>
    </row>
    <row r="55" spans="1:19" ht="13.5" customHeight="1" hidden="1">
      <c r="A55" s="1"/>
      <c r="B55" s="7" t="s">
        <v>2</v>
      </c>
      <c r="C55" s="7" t="s">
        <v>2</v>
      </c>
      <c r="D55" s="7" t="s">
        <v>2</v>
      </c>
      <c r="E55" s="111" t="s">
        <v>141</v>
      </c>
      <c r="F55" s="111"/>
      <c r="G55" s="10">
        <v>47133400</v>
      </c>
      <c r="H55" s="10">
        <v>47133400</v>
      </c>
      <c r="I55" s="10">
        <v>38649388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9">
        <v>47133400</v>
      </c>
      <c r="S55" s="1"/>
    </row>
    <row r="56" spans="1:19" ht="25.5" customHeight="1">
      <c r="A56" s="1"/>
      <c r="B56" s="8" t="s">
        <v>142</v>
      </c>
      <c r="C56" s="8" t="s">
        <v>60</v>
      </c>
      <c r="D56" s="8" t="s">
        <v>143</v>
      </c>
      <c r="E56" s="111" t="s">
        <v>144</v>
      </c>
      <c r="F56" s="111"/>
      <c r="G56" s="10">
        <v>3026646</v>
      </c>
      <c r="H56" s="10">
        <v>3026646</v>
      </c>
      <c r="I56" s="10">
        <v>2208020</v>
      </c>
      <c r="J56" s="10">
        <v>233624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9">
        <v>3026646</v>
      </c>
      <c r="S56" s="1"/>
    </row>
    <row r="57" spans="1:19" ht="18" customHeight="1">
      <c r="A57" s="1"/>
      <c r="B57" s="8" t="s">
        <v>145</v>
      </c>
      <c r="C57" s="8" t="s">
        <v>146</v>
      </c>
      <c r="D57" s="8" t="s">
        <v>147</v>
      </c>
      <c r="E57" s="111" t="s">
        <v>148</v>
      </c>
      <c r="F57" s="111"/>
      <c r="G57" s="10">
        <v>2268419</v>
      </c>
      <c r="H57" s="10">
        <v>2268419</v>
      </c>
      <c r="I57" s="10">
        <v>1616545</v>
      </c>
      <c r="J57" s="10">
        <v>118836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9">
        <v>2268419</v>
      </c>
      <c r="S57" s="1"/>
    </row>
    <row r="58" spans="1:19" ht="18" customHeight="1" hidden="1">
      <c r="A58" s="1"/>
      <c r="B58" s="7" t="s">
        <v>2</v>
      </c>
      <c r="C58" s="7" t="s">
        <v>2</v>
      </c>
      <c r="D58" s="7" t="s">
        <v>2</v>
      </c>
      <c r="E58" s="111" t="s">
        <v>149</v>
      </c>
      <c r="F58" s="111"/>
      <c r="G58" s="10">
        <v>1338382</v>
      </c>
      <c r="H58" s="10">
        <v>1338382</v>
      </c>
      <c r="I58" s="10">
        <v>1037608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9">
        <v>1338382</v>
      </c>
      <c r="S58" s="1"/>
    </row>
    <row r="59" spans="1:19" ht="18" customHeight="1" hidden="1">
      <c r="A59" s="1"/>
      <c r="B59" s="7" t="s">
        <v>2</v>
      </c>
      <c r="C59" s="7" t="s">
        <v>2</v>
      </c>
      <c r="D59" s="7" t="s">
        <v>2</v>
      </c>
      <c r="E59" s="111" t="s">
        <v>150</v>
      </c>
      <c r="F59" s="111"/>
      <c r="G59" s="10">
        <v>930037</v>
      </c>
      <c r="H59" s="10">
        <v>930037</v>
      </c>
      <c r="I59" s="10">
        <v>578937</v>
      </c>
      <c r="J59" s="10">
        <v>118836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9">
        <v>930037</v>
      </c>
      <c r="S59" s="1"/>
    </row>
    <row r="60" spans="1:19" ht="13.5" customHeight="1">
      <c r="A60" s="1"/>
      <c r="B60" s="8" t="s">
        <v>151</v>
      </c>
      <c r="C60" s="8" t="s">
        <v>152</v>
      </c>
      <c r="D60" s="8" t="s">
        <v>147</v>
      </c>
      <c r="E60" s="111" t="s">
        <v>153</v>
      </c>
      <c r="F60" s="111"/>
      <c r="G60" s="10">
        <v>3620</v>
      </c>
      <c r="H60" s="10">
        <v>3620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9">
        <v>3620</v>
      </c>
      <c r="S60" s="1"/>
    </row>
    <row r="61" spans="1:19" ht="25.5" customHeight="1">
      <c r="A61" s="1"/>
      <c r="B61" s="8" t="s">
        <v>154</v>
      </c>
      <c r="C61" s="8" t="s">
        <v>155</v>
      </c>
      <c r="D61" s="8" t="s">
        <v>147</v>
      </c>
      <c r="E61" s="111" t="s">
        <v>156</v>
      </c>
      <c r="F61" s="111"/>
      <c r="G61" s="10">
        <v>613074</v>
      </c>
      <c r="H61" s="10">
        <v>613074</v>
      </c>
      <c r="I61" s="10">
        <v>475872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9">
        <v>613074</v>
      </c>
      <c r="S61" s="1"/>
    </row>
    <row r="62" spans="1:19" ht="13.5" customHeight="1">
      <c r="A62" s="1"/>
      <c r="B62" s="6" t="s">
        <v>2</v>
      </c>
      <c r="C62" s="6" t="s">
        <v>157</v>
      </c>
      <c r="D62" s="7" t="s">
        <v>2</v>
      </c>
      <c r="E62" s="110" t="s">
        <v>158</v>
      </c>
      <c r="F62" s="110"/>
      <c r="G62" s="9">
        <v>79400</v>
      </c>
      <c r="H62" s="9">
        <v>79400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79400</v>
      </c>
      <c r="S62" s="1"/>
    </row>
    <row r="63" spans="1:19" ht="18" customHeight="1">
      <c r="A63" s="1"/>
      <c r="B63" s="8" t="s">
        <v>159</v>
      </c>
      <c r="C63" s="8" t="s">
        <v>160</v>
      </c>
      <c r="D63" s="8" t="s">
        <v>161</v>
      </c>
      <c r="E63" s="111" t="s">
        <v>162</v>
      </c>
      <c r="F63" s="111"/>
      <c r="G63" s="10">
        <v>79400</v>
      </c>
      <c r="H63" s="10">
        <v>79400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9">
        <v>79400</v>
      </c>
      <c r="S63" s="1"/>
    </row>
    <row r="64" spans="1:19" ht="18" customHeight="1">
      <c r="A64" s="1"/>
      <c r="B64" s="6" t="s">
        <v>163</v>
      </c>
      <c r="C64" s="6" t="s">
        <v>2</v>
      </c>
      <c r="D64" s="7" t="s">
        <v>2</v>
      </c>
      <c r="E64" s="109" t="s">
        <v>164</v>
      </c>
      <c r="F64" s="109"/>
      <c r="G64" s="9">
        <v>10468870</v>
      </c>
      <c r="H64" s="9">
        <v>10468870</v>
      </c>
      <c r="I64" s="9">
        <v>7357551</v>
      </c>
      <c r="J64" s="9">
        <v>1110515</v>
      </c>
      <c r="K64" s="9">
        <v>0</v>
      </c>
      <c r="L64" s="9">
        <v>65000</v>
      </c>
      <c r="M64" s="9">
        <v>0</v>
      </c>
      <c r="N64" s="9">
        <v>65000</v>
      </c>
      <c r="O64" s="9">
        <v>18000</v>
      </c>
      <c r="P64" s="9">
        <v>3000</v>
      </c>
      <c r="Q64" s="9">
        <v>0</v>
      </c>
      <c r="R64" s="9">
        <v>10533870</v>
      </c>
      <c r="S64" s="1"/>
    </row>
    <row r="65" spans="1:19" ht="18" customHeight="1">
      <c r="A65" s="1"/>
      <c r="B65" s="6" t="s">
        <v>165</v>
      </c>
      <c r="C65" s="6" t="s">
        <v>2</v>
      </c>
      <c r="D65" s="7" t="s">
        <v>2</v>
      </c>
      <c r="E65" s="109" t="s">
        <v>195</v>
      </c>
      <c r="F65" s="109"/>
      <c r="G65" s="9">
        <v>10468870</v>
      </c>
      <c r="H65" s="9">
        <v>10468870</v>
      </c>
      <c r="I65" s="9">
        <v>7357551</v>
      </c>
      <c r="J65" s="9">
        <v>1110515</v>
      </c>
      <c r="K65" s="9">
        <v>0</v>
      </c>
      <c r="L65" s="9">
        <v>65000</v>
      </c>
      <c r="M65" s="9">
        <v>0</v>
      </c>
      <c r="N65" s="9">
        <v>65000</v>
      </c>
      <c r="O65" s="9">
        <v>18000</v>
      </c>
      <c r="P65" s="9">
        <v>3000</v>
      </c>
      <c r="Q65" s="9">
        <v>0</v>
      </c>
      <c r="R65" s="9">
        <v>10533870</v>
      </c>
      <c r="S65" s="1"/>
    </row>
    <row r="66" spans="1:19" ht="13.5" customHeight="1">
      <c r="A66" s="1"/>
      <c r="B66" s="6" t="s">
        <v>2</v>
      </c>
      <c r="C66" s="6" t="s">
        <v>40</v>
      </c>
      <c r="D66" s="7" t="s">
        <v>2</v>
      </c>
      <c r="E66" s="110" t="s">
        <v>41</v>
      </c>
      <c r="F66" s="110"/>
      <c r="G66" s="9">
        <v>214612</v>
      </c>
      <c r="H66" s="9">
        <v>214612</v>
      </c>
      <c r="I66" s="9">
        <v>172672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214612</v>
      </c>
      <c r="S66" s="1"/>
    </row>
    <row r="67" spans="1:19" ht="25.5" customHeight="1">
      <c r="A67" s="1"/>
      <c r="B67" s="8" t="s">
        <v>166</v>
      </c>
      <c r="C67" s="8" t="s">
        <v>125</v>
      </c>
      <c r="D67" s="8" t="s">
        <v>44</v>
      </c>
      <c r="E67" s="111" t="s">
        <v>126</v>
      </c>
      <c r="F67" s="111"/>
      <c r="G67" s="10">
        <v>214612</v>
      </c>
      <c r="H67" s="10">
        <v>214612</v>
      </c>
      <c r="I67" s="10">
        <v>172672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9">
        <v>214612</v>
      </c>
      <c r="S67" s="1"/>
    </row>
    <row r="68" spans="1:19" ht="13.5" customHeight="1">
      <c r="A68" s="1"/>
      <c r="B68" s="6" t="s">
        <v>2</v>
      </c>
      <c r="C68" s="6" t="s">
        <v>127</v>
      </c>
      <c r="D68" s="7" t="s">
        <v>2</v>
      </c>
      <c r="E68" s="110" t="s">
        <v>128</v>
      </c>
      <c r="F68" s="110"/>
      <c r="G68" s="9">
        <v>2174917</v>
      </c>
      <c r="H68" s="9">
        <v>2174917</v>
      </c>
      <c r="I68" s="9">
        <v>1650138</v>
      </c>
      <c r="J68" s="9">
        <v>131355</v>
      </c>
      <c r="K68" s="9">
        <v>0</v>
      </c>
      <c r="L68" s="9">
        <v>50000</v>
      </c>
      <c r="M68" s="9">
        <v>0</v>
      </c>
      <c r="N68" s="9">
        <v>50000</v>
      </c>
      <c r="O68" s="9">
        <v>18000</v>
      </c>
      <c r="P68" s="9">
        <v>2000</v>
      </c>
      <c r="Q68" s="9">
        <v>0</v>
      </c>
      <c r="R68" s="9">
        <v>2224917</v>
      </c>
      <c r="S68" s="1"/>
    </row>
    <row r="69" spans="1:19" ht="18" customHeight="1">
      <c r="A69" s="1"/>
      <c r="B69" s="8" t="s">
        <v>167</v>
      </c>
      <c r="C69" s="8" t="s">
        <v>168</v>
      </c>
      <c r="D69" s="8" t="s">
        <v>143</v>
      </c>
      <c r="E69" s="111" t="s">
        <v>169</v>
      </c>
      <c r="F69" s="111"/>
      <c r="G69" s="10">
        <v>2174917</v>
      </c>
      <c r="H69" s="10">
        <v>2174917</v>
      </c>
      <c r="I69" s="10">
        <v>1650138</v>
      </c>
      <c r="J69" s="10">
        <v>131355</v>
      </c>
      <c r="K69" s="10">
        <v>0</v>
      </c>
      <c r="L69" s="10">
        <v>50000</v>
      </c>
      <c r="M69" s="10">
        <v>0</v>
      </c>
      <c r="N69" s="10">
        <v>50000</v>
      </c>
      <c r="O69" s="10">
        <v>18000</v>
      </c>
      <c r="P69" s="10">
        <v>2000</v>
      </c>
      <c r="Q69" s="10">
        <v>0</v>
      </c>
      <c r="R69" s="9">
        <v>2224917</v>
      </c>
      <c r="S69" s="1"/>
    </row>
    <row r="70" spans="1:19" ht="13.5" customHeight="1">
      <c r="A70" s="1"/>
      <c r="B70" s="6" t="s">
        <v>2</v>
      </c>
      <c r="C70" s="6" t="s">
        <v>170</v>
      </c>
      <c r="D70" s="7" t="s">
        <v>2</v>
      </c>
      <c r="E70" s="110" t="s">
        <v>171</v>
      </c>
      <c r="F70" s="110"/>
      <c r="G70" s="9">
        <v>8079341</v>
      </c>
      <c r="H70" s="9">
        <v>8079341</v>
      </c>
      <c r="I70" s="9">
        <v>5534741</v>
      </c>
      <c r="J70" s="9">
        <v>979160</v>
      </c>
      <c r="K70" s="9">
        <v>0</v>
      </c>
      <c r="L70" s="9">
        <v>15000</v>
      </c>
      <c r="M70" s="9">
        <v>0</v>
      </c>
      <c r="N70" s="9">
        <v>15000</v>
      </c>
      <c r="O70" s="9">
        <v>0</v>
      </c>
      <c r="P70" s="9">
        <v>1000</v>
      </c>
      <c r="Q70" s="9">
        <v>0</v>
      </c>
      <c r="R70" s="9">
        <v>8094341</v>
      </c>
      <c r="S70" s="1"/>
    </row>
    <row r="71" spans="1:19" ht="13.5" customHeight="1">
      <c r="A71" s="1"/>
      <c r="B71" s="8" t="s">
        <v>172</v>
      </c>
      <c r="C71" s="8" t="s">
        <v>173</v>
      </c>
      <c r="D71" s="8" t="s">
        <v>174</v>
      </c>
      <c r="E71" s="111" t="s">
        <v>175</v>
      </c>
      <c r="F71" s="111"/>
      <c r="G71" s="10">
        <v>2923638</v>
      </c>
      <c r="H71" s="10">
        <v>2923638</v>
      </c>
      <c r="I71" s="10">
        <v>2075008</v>
      </c>
      <c r="J71" s="10">
        <v>260929</v>
      </c>
      <c r="K71" s="10">
        <v>0</v>
      </c>
      <c r="L71" s="10">
        <v>5000</v>
      </c>
      <c r="M71" s="10">
        <v>0</v>
      </c>
      <c r="N71" s="10">
        <v>5000</v>
      </c>
      <c r="O71" s="10">
        <v>0</v>
      </c>
      <c r="P71" s="10">
        <v>0</v>
      </c>
      <c r="Q71" s="10">
        <v>0</v>
      </c>
      <c r="R71" s="9">
        <v>2928638</v>
      </c>
      <c r="S71" s="1"/>
    </row>
    <row r="72" spans="1:19" ht="25.5" customHeight="1">
      <c r="A72" s="1"/>
      <c r="B72" s="8" t="s">
        <v>176</v>
      </c>
      <c r="C72" s="8" t="s">
        <v>177</v>
      </c>
      <c r="D72" s="8" t="s">
        <v>178</v>
      </c>
      <c r="E72" s="111" t="s">
        <v>179</v>
      </c>
      <c r="F72" s="111"/>
      <c r="G72" s="10">
        <v>4413731</v>
      </c>
      <c r="H72" s="10">
        <v>4413731</v>
      </c>
      <c r="I72" s="10">
        <v>2901408</v>
      </c>
      <c r="J72" s="10">
        <v>718231</v>
      </c>
      <c r="K72" s="10">
        <v>0</v>
      </c>
      <c r="L72" s="10">
        <v>10000</v>
      </c>
      <c r="M72" s="10">
        <v>0</v>
      </c>
      <c r="N72" s="10">
        <v>10000</v>
      </c>
      <c r="O72" s="10">
        <v>0</v>
      </c>
      <c r="P72" s="10">
        <v>1000</v>
      </c>
      <c r="Q72" s="10">
        <v>0</v>
      </c>
      <c r="R72" s="9">
        <v>4423731</v>
      </c>
      <c r="S72" s="1"/>
    </row>
    <row r="73" spans="1:19" ht="18" customHeight="1">
      <c r="A73" s="1"/>
      <c r="B73" s="8" t="s">
        <v>180</v>
      </c>
      <c r="C73" s="8" t="s">
        <v>181</v>
      </c>
      <c r="D73" s="8" t="s">
        <v>182</v>
      </c>
      <c r="E73" s="111" t="s">
        <v>183</v>
      </c>
      <c r="F73" s="111"/>
      <c r="G73" s="10">
        <v>741972</v>
      </c>
      <c r="H73" s="10">
        <v>741972</v>
      </c>
      <c r="I73" s="10">
        <v>558325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9">
        <v>741972</v>
      </c>
      <c r="S73" s="1"/>
    </row>
    <row r="74" spans="1:19" ht="18" customHeight="1">
      <c r="A74" s="1"/>
      <c r="B74" s="6" t="s">
        <v>184</v>
      </c>
      <c r="C74" s="6" t="s">
        <v>2</v>
      </c>
      <c r="D74" s="7" t="s">
        <v>2</v>
      </c>
      <c r="E74" s="109" t="s">
        <v>196</v>
      </c>
      <c r="F74" s="109"/>
      <c r="G74" s="9">
        <v>980853</v>
      </c>
      <c r="H74" s="9">
        <v>980853</v>
      </c>
      <c r="I74" s="9">
        <v>764303</v>
      </c>
      <c r="J74" s="9">
        <v>19105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980853</v>
      </c>
      <c r="S74" s="1"/>
    </row>
    <row r="75" spans="1:19" ht="18" customHeight="1">
      <c r="A75" s="1"/>
      <c r="B75" s="6" t="s">
        <v>186</v>
      </c>
      <c r="C75" s="6" t="s">
        <v>2</v>
      </c>
      <c r="D75" s="7" t="s">
        <v>2</v>
      </c>
      <c r="E75" s="109" t="s">
        <v>197</v>
      </c>
      <c r="F75" s="109"/>
      <c r="G75" s="9">
        <v>980853</v>
      </c>
      <c r="H75" s="9">
        <v>980853</v>
      </c>
      <c r="I75" s="9">
        <v>764303</v>
      </c>
      <c r="J75" s="9">
        <v>19105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980853</v>
      </c>
      <c r="S75" s="1"/>
    </row>
    <row r="76" spans="1:19" ht="13.5" customHeight="1">
      <c r="A76" s="1"/>
      <c r="B76" s="6" t="s">
        <v>2</v>
      </c>
      <c r="C76" s="6" t="s">
        <v>40</v>
      </c>
      <c r="D76" s="7" t="s">
        <v>2</v>
      </c>
      <c r="E76" s="110" t="s">
        <v>41</v>
      </c>
      <c r="F76" s="110"/>
      <c r="G76" s="9">
        <v>980853</v>
      </c>
      <c r="H76" s="9">
        <v>980853</v>
      </c>
      <c r="I76" s="9">
        <v>764303</v>
      </c>
      <c r="J76" s="9">
        <v>19105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980853</v>
      </c>
      <c r="S76" s="1"/>
    </row>
    <row r="77" spans="1:19" ht="25.5" customHeight="1">
      <c r="A77" s="1"/>
      <c r="B77" s="8" t="s">
        <v>187</v>
      </c>
      <c r="C77" s="8" t="s">
        <v>125</v>
      </c>
      <c r="D77" s="8" t="s">
        <v>44</v>
      </c>
      <c r="E77" s="111" t="s">
        <v>126</v>
      </c>
      <c r="F77" s="111"/>
      <c r="G77" s="10">
        <v>980853</v>
      </c>
      <c r="H77" s="10">
        <v>980853</v>
      </c>
      <c r="I77" s="10">
        <v>764303</v>
      </c>
      <c r="J77" s="10">
        <v>19105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9">
        <v>980853</v>
      </c>
      <c r="S77" s="1"/>
    </row>
    <row r="78" spans="1:19" ht="15.75" customHeight="1">
      <c r="A78" s="1"/>
      <c r="B78" s="7" t="s">
        <v>188</v>
      </c>
      <c r="C78" s="7" t="s">
        <v>188</v>
      </c>
      <c r="D78" s="7" t="s">
        <v>188</v>
      </c>
      <c r="E78" s="112" t="s">
        <v>189</v>
      </c>
      <c r="F78" s="112"/>
      <c r="G78" s="9">
        <v>139784157</v>
      </c>
      <c r="H78" s="9">
        <v>139784157</v>
      </c>
      <c r="I78" s="9">
        <v>90638685</v>
      </c>
      <c r="J78" s="9">
        <v>13271752</v>
      </c>
      <c r="K78" s="9"/>
      <c r="L78" s="9">
        <v>2838521</v>
      </c>
      <c r="M78" s="9">
        <v>0</v>
      </c>
      <c r="N78" s="9">
        <v>2838521</v>
      </c>
      <c r="O78" s="9">
        <v>113000</v>
      </c>
      <c r="P78" s="9">
        <v>63000</v>
      </c>
      <c r="Q78" s="9">
        <v>0</v>
      </c>
      <c r="R78" s="9">
        <v>142622678</v>
      </c>
      <c r="S78" s="1"/>
    </row>
    <row r="79" spans="1:19" ht="34.5" customHeight="1">
      <c r="A79" s="1"/>
      <c r="B79" s="1"/>
      <c r="C79" s="1"/>
      <c r="D79" s="108" t="s">
        <v>190</v>
      </c>
      <c r="E79" s="108"/>
      <c r="F79" s="108"/>
      <c r="G79" s="108"/>
      <c r="H79" s="108"/>
      <c r="I79" s="108"/>
      <c r="J79" s="11"/>
      <c r="K79" s="108" t="s">
        <v>191</v>
      </c>
      <c r="L79" s="108"/>
      <c r="M79" s="108"/>
      <c r="N79" s="108"/>
      <c r="O79" s="108"/>
      <c r="P79" s="108"/>
      <c r="Q79" s="1"/>
      <c r="R79" s="1"/>
      <c r="S79" s="1"/>
    </row>
  </sheetData>
  <mergeCells count="92">
    <mergeCell ref="N1:R1"/>
    <mergeCell ref="N2:R2"/>
    <mergeCell ref="N3:R3"/>
    <mergeCell ref="N4:R4"/>
    <mergeCell ref="B5:R5"/>
    <mergeCell ref="B6:R6"/>
    <mergeCell ref="B7:E7"/>
    <mergeCell ref="B8:E8"/>
    <mergeCell ref="B10:B12"/>
    <mergeCell ref="C10:C12"/>
    <mergeCell ref="D10:D12"/>
    <mergeCell ref="E10:F12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O11:P11"/>
    <mergeCell ref="Q11:Q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D79:I79"/>
    <mergeCell ref="K79:P79"/>
    <mergeCell ref="E75:F75"/>
    <mergeCell ref="E76:F76"/>
    <mergeCell ref="E77:F77"/>
    <mergeCell ref="E78:F78"/>
  </mergeCells>
  <printOptions/>
  <pageMargins left="0.2755905511811024" right="0.2755905511811024" top="0.6692913385826772" bottom="0.4724409448818898" header="0.5118110236220472" footer="0.5118110236220472"/>
  <pageSetup fitToHeight="6" fitToWidth="1" horizontalDpi="300" verticalDpi="300" orientation="landscape" pageOrder="overThenDown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="150" zoomScaleNormal="150" workbookViewId="0" topLeftCell="B1">
      <selection activeCell="L18" sqref="L18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115" t="s">
        <v>428</v>
      </c>
      <c r="H1" s="115"/>
      <c r="I1" s="115"/>
      <c r="J1" s="1"/>
    </row>
    <row r="2" spans="1:10" ht="9.75" customHeight="1">
      <c r="A2" s="1"/>
      <c r="B2" s="1"/>
      <c r="C2" s="1"/>
      <c r="D2" s="1"/>
      <c r="E2" s="1"/>
      <c r="F2" s="1"/>
      <c r="G2" s="94" t="s">
        <v>0</v>
      </c>
      <c r="H2" s="94"/>
      <c r="I2" s="94"/>
      <c r="J2" s="1"/>
    </row>
    <row r="3" spans="1:10" ht="18" customHeight="1">
      <c r="A3" s="1"/>
      <c r="B3" s="1"/>
      <c r="C3" s="1"/>
      <c r="D3" s="1"/>
      <c r="E3" s="1"/>
      <c r="F3" s="1"/>
      <c r="G3" s="94" t="s">
        <v>1</v>
      </c>
      <c r="H3" s="94"/>
      <c r="I3" s="94"/>
      <c r="J3" s="1"/>
    </row>
    <row r="4" spans="1:10" ht="9.75" customHeight="1">
      <c r="A4" s="1"/>
      <c r="B4" s="1"/>
      <c r="C4" s="1"/>
      <c r="D4" s="1"/>
      <c r="E4" s="1"/>
      <c r="F4" s="1"/>
      <c r="G4" s="95" t="s">
        <v>426</v>
      </c>
      <c r="H4" s="96"/>
      <c r="I4" s="97"/>
      <c r="J4" s="1"/>
    </row>
    <row r="5" spans="1:10" ht="15.75" customHeight="1">
      <c r="A5" s="1"/>
      <c r="B5" s="87" t="s">
        <v>376</v>
      </c>
      <c r="C5" s="87"/>
      <c r="D5" s="87"/>
      <c r="E5" s="87"/>
      <c r="F5" s="87"/>
      <c r="G5" s="87"/>
      <c r="H5" s="87"/>
      <c r="I5" s="87"/>
      <c r="J5" s="1"/>
    </row>
    <row r="6" spans="1:10" ht="21.75" customHeight="1">
      <c r="A6" s="1"/>
      <c r="B6" s="88" t="s">
        <v>4</v>
      </c>
      <c r="C6" s="88"/>
      <c r="D6" s="88"/>
      <c r="E6" s="88"/>
      <c r="F6" s="88"/>
      <c r="G6" s="88"/>
      <c r="H6" s="88"/>
      <c r="I6" s="88"/>
      <c r="J6" s="1"/>
    </row>
    <row r="7" spans="1:10" ht="12" customHeight="1">
      <c r="A7" s="1"/>
      <c r="B7" s="1"/>
      <c r="C7" s="1"/>
      <c r="D7" s="1"/>
      <c r="E7" s="1"/>
      <c r="F7" s="100" t="s">
        <v>5</v>
      </c>
      <c r="G7" s="100"/>
      <c r="H7" s="1"/>
      <c r="I7" s="1"/>
      <c r="J7" s="1"/>
    </row>
    <row r="8" spans="1:10" ht="15.75" customHeight="1">
      <c r="A8" s="1"/>
      <c r="B8" s="1"/>
      <c r="C8" s="89" t="s">
        <v>377</v>
      </c>
      <c r="D8" s="89"/>
      <c r="E8" s="89"/>
      <c r="F8" s="89"/>
      <c r="G8" s="89"/>
      <c r="H8" s="89"/>
      <c r="I8" s="89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85" t="s">
        <v>6</v>
      </c>
      <c r="J9" s="1"/>
    </row>
    <row r="10" spans="1:10" ht="40.5" customHeight="1">
      <c r="A10" s="1"/>
      <c r="B10" s="1"/>
      <c r="C10" s="101" t="s">
        <v>378</v>
      </c>
      <c r="D10" s="101"/>
      <c r="E10" s="101" t="s">
        <v>379</v>
      </c>
      <c r="F10" s="101"/>
      <c r="G10" s="101"/>
      <c r="H10" s="101"/>
      <c r="I10" s="3" t="s">
        <v>14</v>
      </c>
      <c r="J10" s="1"/>
    </row>
    <row r="11" spans="1:10" ht="12" customHeight="1">
      <c r="A11" s="1"/>
      <c r="B11" s="1"/>
      <c r="C11" s="103" t="s">
        <v>21</v>
      </c>
      <c r="D11" s="103"/>
      <c r="E11" s="103" t="s">
        <v>22</v>
      </c>
      <c r="F11" s="103"/>
      <c r="G11" s="103"/>
      <c r="H11" s="103"/>
      <c r="I11" s="4" t="s">
        <v>23</v>
      </c>
      <c r="J11" s="1"/>
    </row>
    <row r="12" spans="1:10" ht="15.75" customHeight="1">
      <c r="A12" s="1"/>
      <c r="B12" s="1"/>
      <c r="C12" s="90" t="s">
        <v>380</v>
      </c>
      <c r="D12" s="90"/>
      <c r="E12" s="90"/>
      <c r="F12" s="90"/>
      <c r="G12" s="90"/>
      <c r="H12" s="90"/>
      <c r="I12" s="90"/>
      <c r="J12" s="1"/>
    </row>
    <row r="13" spans="1:10" ht="12.75" customHeight="1">
      <c r="A13" s="1"/>
      <c r="B13" s="1"/>
      <c r="C13" s="79" t="s">
        <v>359</v>
      </c>
      <c r="D13" s="79"/>
      <c r="E13" s="50" t="s">
        <v>360</v>
      </c>
      <c r="F13" s="50"/>
      <c r="G13" s="50"/>
      <c r="H13" s="50"/>
      <c r="I13" s="82">
        <v>6357400</v>
      </c>
      <c r="J13" s="1"/>
    </row>
    <row r="14" spans="1:10" ht="12.75" customHeight="1">
      <c r="A14" s="1"/>
      <c r="B14" s="1"/>
      <c r="C14" s="19" t="s">
        <v>381</v>
      </c>
      <c r="D14" s="19"/>
      <c r="E14" s="20" t="s">
        <v>382</v>
      </c>
      <c r="F14" s="20"/>
      <c r="G14" s="20"/>
      <c r="H14" s="20"/>
      <c r="I14" s="83">
        <v>6357400</v>
      </c>
      <c r="J14" s="1"/>
    </row>
    <row r="15" spans="1:10" ht="12.75" customHeight="1">
      <c r="A15" s="1"/>
      <c r="B15" s="1"/>
      <c r="C15" s="79" t="s">
        <v>363</v>
      </c>
      <c r="D15" s="79"/>
      <c r="E15" s="50" t="s">
        <v>364</v>
      </c>
      <c r="F15" s="50"/>
      <c r="G15" s="50"/>
      <c r="H15" s="50"/>
      <c r="I15" s="82">
        <v>47133400</v>
      </c>
      <c r="J15" s="1"/>
    </row>
    <row r="16" spans="1:10" ht="12.75" customHeight="1">
      <c r="A16" s="1"/>
      <c r="B16" s="1"/>
      <c r="C16" s="19" t="s">
        <v>381</v>
      </c>
      <c r="D16" s="19"/>
      <c r="E16" s="20" t="s">
        <v>382</v>
      </c>
      <c r="F16" s="20"/>
      <c r="G16" s="20"/>
      <c r="H16" s="20"/>
      <c r="I16" s="83">
        <v>47133400</v>
      </c>
      <c r="J16" s="1"/>
    </row>
    <row r="17" spans="1:10" ht="28.5" customHeight="1">
      <c r="A17" s="1"/>
      <c r="B17" s="1"/>
      <c r="C17" s="79" t="s">
        <v>367</v>
      </c>
      <c r="D17" s="79"/>
      <c r="E17" s="50" t="s">
        <v>368</v>
      </c>
      <c r="F17" s="50"/>
      <c r="G17" s="50"/>
      <c r="H17" s="50"/>
      <c r="I17" s="82">
        <v>901900</v>
      </c>
      <c r="J17" s="1"/>
    </row>
    <row r="18" spans="1:10" ht="12.75" customHeight="1">
      <c r="A18" s="1"/>
      <c r="B18" s="1"/>
      <c r="C18" s="19" t="s">
        <v>383</v>
      </c>
      <c r="D18" s="19"/>
      <c r="E18" s="20" t="s">
        <v>384</v>
      </c>
      <c r="F18" s="20"/>
      <c r="G18" s="20"/>
      <c r="H18" s="20"/>
      <c r="I18" s="83">
        <v>901900</v>
      </c>
      <c r="J18" s="1"/>
    </row>
    <row r="19" spans="1:10" ht="12.75" customHeight="1">
      <c r="A19" s="1"/>
      <c r="B19" s="1"/>
      <c r="C19" s="79" t="s">
        <v>371</v>
      </c>
      <c r="D19" s="79"/>
      <c r="E19" s="50" t="s">
        <v>372</v>
      </c>
      <c r="F19" s="50"/>
      <c r="G19" s="50"/>
      <c r="H19" s="50"/>
      <c r="I19" s="82">
        <v>391457</v>
      </c>
      <c r="J19" s="1"/>
    </row>
    <row r="20" spans="1:10" ht="12.75" customHeight="1">
      <c r="A20" s="1"/>
      <c r="B20" s="1"/>
      <c r="C20" s="19" t="s">
        <v>383</v>
      </c>
      <c r="D20" s="19"/>
      <c r="E20" s="20" t="s">
        <v>384</v>
      </c>
      <c r="F20" s="20"/>
      <c r="G20" s="20"/>
      <c r="H20" s="20"/>
      <c r="I20" s="83">
        <v>391457</v>
      </c>
      <c r="J20" s="1"/>
    </row>
    <row r="21" spans="1:10" ht="15.75" customHeight="1">
      <c r="A21" s="1"/>
      <c r="B21" s="1"/>
      <c r="C21" s="90" t="s">
        <v>385</v>
      </c>
      <c r="D21" s="90"/>
      <c r="E21" s="90"/>
      <c r="F21" s="90"/>
      <c r="G21" s="90"/>
      <c r="H21" s="90"/>
      <c r="I21" s="90"/>
      <c r="J21" s="1"/>
    </row>
    <row r="22" spans="1:10" ht="15.75" customHeight="1">
      <c r="A22" s="1"/>
      <c r="B22" s="1"/>
      <c r="C22" s="19" t="s">
        <v>373</v>
      </c>
      <c r="D22" s="19"/>
      <c r="E22" s="21" t="s">
        <v>386</v>
      </c>
      <c r="F22" s="21"/>
      <c r="G22" s="21"/>
      <c r="H22" s="21"/>
      <c r="I22" s="84">
        <v>54784157</v>
      </c>
      <c r="J22" s="1"/>
    </row>
    <row r="23" spans="1:10" ht="15.75" customHeight="1">
      <c r="A23" s="1"/>
      <c r="B23" s="1"/>
      <c r="C23" s="19" t="s">
        <v>373</v>
      </c>
      <c r="D23" s="19"/>
      <c r="E23" s="22" t="s">
        <v>387</v>
      </c>
      <c r="F23" s="22"/>
      <c r="G23" s="22"/>
      <c r="H23" s="22"/>
      <c r="I23" s="84">
        <v>54784157</v>
      </c>
      <c r="J23" s="1"/>
    </row>
    <row r="24" spans="1:10" ht="15.75" customHeight="1">
      <c r="A24" s="1"/>
      <c r="B24" s="1"/>
      <c r="C24" s="19" t="s">
        <v>373</v>
      </c>
      <c r="D24" s="19"/>
      <c r="E24" s="22" t="s">
        <v>388</v>
      </c>
      <c r="F24" s="22"/>
      <c r="G24" s="22"/>
      <c r="H24" s="22"/>
      <c r="I24" s="84">
        <v>0</v>
      </c>
      <c r="J24" s="1"/>
    </row>
    <row r="25" spans="1:10" ht="22.5" customHeight="1">
      <c r="A25" s="1"/>
      <c r="B25" s="1"/>
      <c r="C25" s="116" t="s">
        <v>389</v>
      </c>
      <c r="D25" s="116"/>
      <c r="E25" s="116"/>
      <c r="F25" s="116"/>
      <c r="G25" s="116"/>
      <c r="H25" s="116"/>
      <c r="I25" s="116"/>
      <c r="J25" s="1"/>
    </row>
    <row r="26" spans="1:10" ht="10.5" customHeight="1">
      <c r="A26" s="1"/>
      <c r="B26" s="1"/>
      <c r="C26" s="1"/>
      <c r="D26" s="1"/>
      <c r="E26" s="1"/>
      <c r="F26" s="1"/>
      <c r="G26" s="1"/>
      <c r="H26" s="1"/>
      <c r="I26" s="85" t="s">
        <v>6</v>
      </c>
      <c r="J26" s="1"/>
    </row>
    <row r="27" spans="1:10" ht="64.5" customHeight="1">
      <c r="A27" s="1"/>
      <c r="B27" s="1"/>
      <c r="C27" s="101" t="s">
        <v>390</v>
      </c>
      <c r="D27" s="101"/>
      <c r="E27" s="3" t="s">
        <v>391</v>
      </c>
      <c r="F27" s="101" t="s">
        <v>392</v>
      </c>
      <c r="G27" s="101"/>
      <c r="H27" s="101"/>
      <c r="I27" s="3" t="s">
        <v>14</v>
      </c>
      <c r="J27" s="1"/>
    </row>
    <row r="28" spans="1:10" ht="12" customHeight="1">
      <c r="A28" s="1"/>
      <c r="B28" s="1"/>
      <c r="C28" s="103" t="s">
        <v>21</v>
      </c>
      <c r="D28" s="103"/>
      <c r="E28" s="4" t="s">
        <v>22</v>
      </c>
      <c r="F28" s="103" t="s">
        <v>23</v>
      </c>
      <c r="G28" s="103"/>
      <c r="H28" s="103"/>
      <c r="I28" s="4" t="s">
        <v>24</v>
      </c>
      <c r="J28" s="1"/>
    </row>
    <row r="29" spans="1:10" ht="15.75" customHeight="1">
      <c r="A29" s="1"/>
      <c r="B29" s="1"/>
      <c r="C29" s="90" t="s">
        <v>393</v>
      </c>
      <c r="D29" s="90"/>
      <c r="E29" s="90"/>
      <c r="F29" s="90"/>
      <c r="G29" s="90"/>
      <c r="H29" s="90"/>
      <c r="I29" s="90"/>
      <c r="J29" s="1"/>
    </row>
    <row r="30" spans="1:10" ht="15.75" customHeight="1">
      <c r="A30" s="1"/>
      <c r="B30" s="1"/>
      <c r="C30" s="90" t="s">
        <v>394</v>
      </c>
      <c r="D30" s="90"/>
      <c r="E30" s="90"/>
      <c r="F30" s="90"/>
      <c r="G30" s="90"/>
      <c r="H30" s="90"/>
      <c r="I30" s="90"/>
      <c r="J30" s="1"/>
    </row>
    <row r="31" spans="1:10" ht="16.5" customHeight="1">
      <c r="A31" s="1"/>
      <c r="B31" s="117"/>
      <c r="C31" s="117"/>
      <c r="D31" s="117"/>
      <c r="E31" s="117"/>
      <c r="F31" s="117"/>
      <c r="G31" s="117"/>
      <c r="H31" s="117"/>
      <c r="I31" s="117"/>
      <c r="J31" s="1"/>
    </row>
    <row r="32" spans="1:10" ht="15.75" customHeight="1">
      <c r="A32" s="1"/>
      <c r="B32" s="1"/>
      <c r="C32" s="1"/>
      <c r="D32" s="118" t="s">
        <v>190</v>
      </c>
      <c r="E32" s="118"/>
      <c r="F32" s="118"/>
      <c r="G32" s="1"/>
      <c r="H32" s="119" t="s">
        <v>191</v>
      </c>
      <c r="I32" s="119"/>
      <c r="J32" s="1"/>
    </row>
  </sheetData>
  <mergeCells count="46">
    <mergeCell ref="B31:I31"/>
    <mergeCell ref="D32:F32"/>
    <mergeCell ref="H32:I32"/>
    <mergeCell ref="C28:D28"/>
    <mergeCell ref="F28:H28"/>
    <mergeCell ref="C29:I29"/>
    <mergeCell ref="C30:I30"/>
    <mergeCell ref="C24:D24"/>
    <mergeCell ref="E24:H24"/>
    <mergeCell ref="C25:I25"/>
    <mergeCell ref="C27:D27"/>
    <mergeCell ref="F27:H27"/>
    <mergeCell ref="C21:I21"/>
    <mergeCell ref="C22:D22"/>
    <mergeCell ref="E22:H22"/>
    <mergeCell ref="C23:D23"/>
    <mergeCell ref="E23:H23"/>
    <mergeCell ref="C19:D19"/>
    <mergeCell ref="E19:H19"/>
    <mergeCell ref="C20:D20"/>
    <mergeCell ref="E20:H20"/>
    <mergeCell ref="C17:D17"/>
    <mergeCell ref="E17:H17"/>
    <mergeCell ref="C18:D18"/>
    <mergeCell ref="E18:H18"/>
    <mergeCell ref="C15:D15"/>
    <mergeCell ref="E15:H15"/>
    <mergeCell ref="C16:D16"/>
    <mergeCell ref="E16:H16"/>
    <mergeCell ref="C12:I12"/>
    <mergeCell ref="C13:D13"/>
    <mergeCell ref="E13:H13"/>
    <mergeCell ref="C14:D14"/>
    <mergeCell ref="E14:H14"/>
    <mergeCell ref="C10:D10"/>
    <mergeCell ref="E10:H10"/>
    <mergeCell ref="C11:D11"/>
    <mergeCell ref="E11:H11"/>
    <mergeCell ref="B5:I5"/>
    <mergeCell ref="B6:I6"/>
    <mergeCell ref="F7:G7"/>
    <mergeCell ref="C8:I8"/>
    <mergeCell ref="G1:I1"/>
    <mergeCell ref="G2:I2"/>
    <mergeCell ref="G3:I3"/>
    <mergeCell ref="G4:I4"/>
  </mergeCells>
  <printOptions horizontalCentered="1"/>
  <pageMargins left="0.2755905511811024" right="0.2755905511811024" top="0.8661417322834646" bottom="0.2755905511811024" header="0.5118110236220472" footer="0.5118110236220472"/>
  <pageSetup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O73"/>
  <sheetViews>
    <sheetView showZeros="0" tabSelected="1" zoomScale="150" zoomScaleNormal="150" workbookViewId="0" topLeftCell="B34">
      <selection activeCell="R44" sqref="R44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7.00390625" style="0" customWidth="1"/>
    <col min="9" max="9" width="8.57421875" style="0" customWidth="1"/>
    <col min="10" max="11" width="11.140625" style="0" customWidth="1"/>
    <col min="12" max="12" width="5.7109375" style="0" customWidth="1"/>
    <col min="13" max="13" width="0.85546875" style="0" customWidth="1"/>
    <col min="14" max="14" width="6.710937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93" t="s">
        <v>427</v>
      </c>
      <c r="J1" s="93"/>
      <c r="K1" s="93"/>
      <c r="L1" s="93"/>
      <c r="M1" s="93"/>
      <c r="N1" s="93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94" t="s">
        <v>0</v>
      </c>
      <c r="J2" s="94"/>
      <c r="K2" s="94"/>
      <c r="L2" s="94"/>
      <c r="M2" s="94"/>
      <c r="N2" s="94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94" t="s">
        <v>1</v>
      </c>
      <c r="J3" s="94"/>
      <c r="K3" s="94"/>
      <c r="L3" s="94"/>
      <c r="M3" s="94"/>
      <c r="N3" s="94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95" t="s">
        <v>426</v>
      </c>
      <c r="J4" s="96"/>
      <c r="K4" s="96"/>
      <c r="L4" s="96"/>
      <c r="M4" s="96"/>
      <c r="N4" s="97"/>
      <c r="O4" s="1"/>
    </row>
    <row r="5" spans="1:15" ht="30.75" customHeight="1">
      <c r="A5" s="1"/>
      <c r="B5" s="98" t="s">
        <v>395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1"/>
    </row>
    <row r="6" spans="1:15" ht="10.5" customHeight="1">
      <c r="A6" s="1"/>
      <c r="B6" s="99" t="s">
        <v>4</v>
      </c>
      <c r="C6" s="99"/>
      <c r="D6" s="99"/>
      <c r="E6" s="99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100" t="s">
        <v>5</v>
      </c>
      <c r="C7" s="100"/>
      <c r="D7" s="100"/>
      <c r="E7" s="100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0" t="s">
        <v>6</v>
      </c>
      <c r="N8" s="120"/>
      <c r="O8" s="1"/>
    </row>
    <row r="9" spans="1:15" ht="16.5" customHeight="1">
      <c r="A9" s="1"/>
      <c r="B9" s="114" t="s">
        <v>7</v>
      </c>
      <c r="C9" s="114" t="s">
        <v>8</v>
      </c>
      <c r="D9" s="114" t="s">
        <v>9</v>
      </c>
      <c r="E9" s="114" t="s">
        <v>10</v>
      </c>
      <c r="F9" s="114"/>
      <c r="G9" s="114" t="s">
        <v>396</v>
      </c>
      <c r="H9" s="114" t="s">
        <v>397</v>
      </c>
      <c r="I9" s="114"/>
      <c r="J9" s="113" t="s">
        <v>14</v>
      </c>
      <c r="K9" s="113" t="s">
        <v>11</v>
      </c>
      <c r="L9" s="113" t="s">
        <v>12</v>
      </c>
      <c r="M9" s="113"/>
      <c r="N9" s="113"/>
      <c r="O9" s="1"/>
    </row>
    <row r="10" spans="1:15" ht="46.5" customHeight="1">
      <c r="A10" s="1"/>
      <c r="B10" s="114"/>
      <c r="C10" s="114"/>
      <c r="D10" s="114"/>
      <c r="E10" s="114"/>
      <c r="F10" s="114"/>
      <c r="G10" s="114"/>
      <c r="H10" s="114"/>
      <c r="I10" s="114"/>
      <c r="J10" s="113"/>
      <c r="K10" s="113"/>
      <c r="L10" s="113" t="s">
        <v>231</v>
      </c>
      <c r="M10" s="113"/>
      <c r="N10" s="4" t="s">
        <v>18</v>
      </c>
      <c r="O10" s="1"/>
    </row>
    <row r="11" spans="1:15" ht="12" customHeight="1">
      <c r="A11" s="1"/>
      <c r="B11" s="4" t="s">
        <v>21</v>
      </c>
      <c r="C11" s="4" t="s">
        <v>22</v>
      </c>
      <c r="D11" s="4" t="s">
        <v>23</v>
      </c>
      <c r="E11" s="103" t="s">
        <v>24</v>
      </c>
      <c r="F11" s="103"/>
      <c r="G11" s="4" t="s">
        <v>25</v>
      </c>
      <c r="H11" s="103" t="s">
        <v>26</v>
      </c>
      <c r="I11" s="103"/>
      <c r="J11" s="4" t="s">
        <v>27</v>
      </c>
      <c r="K11" s="4" t="s">
        <v>28</v>
      </c>
      <c r="L11" s="103" t="s">
        <v>29</v>
      </c>
      <c r="M11" s="103"/>
      <c r="N11" s="4" t="s">
        <v>30</v>
      </c>
      <c r="O11" s="1"/>
    </row>
    <row r="12" spans="1:15" ht="18" customHeight="1">
      <c r="A12" s="1"/>
      <c r="B12" s="6" t="s">
        <v>37</v>
      </c>
      <c r="C12" s="6" t="s">
        <v>2</v>
      </c>
      <c r="D12" s="7" t="s">
        <v>2</v>
      </c>
      <c r="E12" s="109" t="s">
        <v>38</v>
      </c>
      <c r="F12" s="109"/>
      <c r="G12" s="91" t="s">
        <v>2</v>
      </c>
      <c r="H12" s="121" t="s">
        <v>2</v>
      </c>
      <c r="I12" s="121"/>
      <c r="J12" s="84">
        <v>13331367</v>
      </c>
      <c r="K12" s="84">
        <v>13331367</v>
      </c>
      <c r="L12" s="122">
        <v>0</v>
      </c>
      <c r="M12" s="122"/>
      <c r="N12" s="84">
        <v>0</v>
      </c>
      <c r="O12" s="1"/>
    </row>
    <row r="13" spans="1:15" ht="18" customHeight="1">
      <c r="A13" s="1"/>
      <c r="B13" s="6" t="s">
        <v>39</v>
      </c>
      <c r="C13" s="6" t="s">
        <v>2</v>
      </c>
      <c r="D13" s="7" t="s">
        <v>2</v>
      </c>
      <c r="E13" s="109" t="s">
        <v>193</v>
      </c>
      <c r="F13" s="109"/>
      <c r="G13" s="91" t="s">
        <v>2</v>
      </c>
      <c r="H13" s="121" t="s">
        <v>2</v>
      </c>
      <c r="I13" s="121"/>
      <c r="J13" s="84">
        <v>13331367</v>
      </c>
      <c r="K13" s="84">
        <v>13331367</v>
      </c>
      <c r="L13" s="122">
        <v>0</v>
      </c>
      <c r="M13" s="122"/>
      <c r="N13" s="84">
        <v>0</v>
      </c>
      <c r="O13" s="1"/>
    </row>
    <row r="14" spans="1:15" ht="13.5" customHeight="1">
      <c r="A14" s="1"/>
      <c r="B14" s="6" t="s">
        <v>2</v>
      </c>
      <c r="C14" s="6" t="s">
        <v>46</v>
      </c>
      <c r="D14" s="7" t="s">
        <v>2</v>
      </c>
      <c r="E14" s="110" t="s">
        <v>47</v>
      </c>
      <c r="F14" s="110"/>
      <c r="G14" s="91" t="s">
        <v>2</v>
      </c>
      <c r="H14" s="121" t="s">
        <v>2</v>
      </c>
      <c r="I14" s="121"/>
      <c r="J14" s="84">
        <v>3332373</v>
      </c>
      <c r="K14" s="84">
        <v>3332373</v>
      </c>
      <c r="L14" s="122">
        <v>0</v>
      </c>
      <c r="M14" s="122"/>
      <c r="N14" s="84">
        <v>0</v>
      </c>
      <c r="O14" s="1"/>
    </row>
    <row r="15" spans="1:15" ht="18" customHeight="1">
      <c r="A15" s="1"/>
      <c r="B15" s="8" t="s">
        <v>48</v>
      </c>
      <c r="C15" s="8" t="s">
        <v>49</v>
      </c>
      <c r="D15" s="8" t="s">
        <v>50</v>
      </c>
      <c r="E15" s="111" t="s">
        <v>51</v>
      </c>
      <c r="F15" s="111"/>
      <c r="G15" s="91" t="s">
        <v>2</v>
      </c>
      <c r="H15" s="121" t="s">
        <v>2</v>
      </c>
      <c r="I15" s="121"/>
      <c r="J15" s="84">
        <v>2162537</v>
      </c>
      <c r="K15" s="86">
        <v>2162537</v>
      </c>
      <c r="L15" s="123">
        <v>0</v>
      </c>
      <c r="M15" s="123"/>
      <c r="N15" s="86">
        <v>0</v>
      </c>
      <c r="O15" s="1"/>
    </row>
    <row r="16" spans="1:15" ht="33.75" customHeight="1">
      <c r="A16" s="1"/>
      <c r="B16" s="7" t="s">
        <v>2</v>
      </c>
      <c r="C16" s="7" t="s">
        <v>2</v>
      </c>
      <c r="D16" s="7" t="s">
        <v>2</v>
      </c>
      <c r="E16" s="124" t="s">
        <v>2</v>
      </c>
      <c r="F16" s="124"/>
      <c r="G16" s="92" t="s">
        <v>398</v>
      </c>
      <c r="H16" s="125" t="s">
        <v>399</v>
      </c>
      <c r="I16" s="125"/>
      <c r="J16" s="84">
        <v>2162537</v>
      </c>
      <c r="K16" s="86">
        <v>2162537</v>
      </c>
      <c r="L16" s="123">
        <v>0</v>
      </c>
      <c r="M16" s="123"/>
      <c r="N16" s="86">
        <v>0</v>
      </c>
      <c r="O16" s="1"/>
    </row>
    <row r="17" spans="1:15" ht="25.5" customHeight="1">
      <c r="A17" s="1"/>
      <c r="B17" s="8" t="s">
        <v>52</v>
      </c>
      <c r="C17" s="8" t="s">
        <v>53</v>
      </c>
      <c r="D17" s="8" t="s">
        <v>54</v>
      </c>
      <c r="E17" s="111" t="s">
        <v>55</v>
      </c>
      <c r="F17" s="111"/>
      <c r="G17" s="91" t="s">
        <v>2</v>
      </c>
      <c r="H17" s="126" t="s">
        <v>2</v>
      </c>
      <c r="I17" s="126"/>
      <c r="J17" s="84">
        <v>1169836</v>
      </c>
      <c r="K17" s="86">
        <v>1169836</v>
      </c>
      <c r="L17" s="123">
        <v>0</v>
      </c>
      <c r="M17" s="123"/>
      <c r="N17" s="86">
        <v>0</v>
      </c>
      <c r="O17" s="1"/>
    </row>
    <row r="18" spans="1:15" ht="33.75" customHeight="1">
      <c r="A18" s="1"/>
      <c r="B18" s="7" t="s">
        <v>2</v>
      </c>
      <c r="C18" s="7" t="s">
        <v>2</v>
      </c>
      <c r="D18" s="7" t="s">
        <v>2</v>
      </c>
      <c r="E18" s="124" t="s">
        <v>2</v>
      </c>
      <c r="F18" s="124"/>
      <c r="G18" s="92" t="s">
        <v>400</v>
      </c>
      <c r="H18" s="125" t="s">
        <v>401</v>
      </c>
      <c r="I18" s="125"/>
      <c r="J18" s="84">
        <v>300000</v>
      </c>
      <c r="K18" s="86">
        <v>300000</v>
      </c>
      <c r="L18" s="123">
        <v>0</v>
      </c>
      <c r="M18" s="123"/>
      <c r="N18" s="86">
        <v>0</v>
      </c>
      <c r="O18" s="1"/>
    </row>
    <row r="19" spans="1:15" ht="42" customHeight="1">
      <c r="A19" s="1"/>
      <c r="B19" s="7" t="s">
        <v>2</v>
      </c>
      <c r="C19" s="7" t="s">
        <v>2</v>
      </c>
      <c r="D19" s="7" t="s">
        <v>2</v>
      </c>
      <c r="E19" s="124" t="s">
        <v>2</v>
      </c>
      <c r="F19" s="124"/>
      <c r="G19" s="92" t="s">
        <v>402</v>
      </c>
      <c r="H19" s="125" t="s">
        <v>403</v>
      </c>
      <c r="I19" s="125"/>
      <c r="J19" s="84">
        <v>798336</v>
      </c>
      <c r="K19" s="86">
        <v>798336</v>
      </c>
      <c r="L19" s="123">
        <v>0</v>
      </c>
      <c r="M19" s="123"/>
      <c r="N19" s="86">
        <v>0</v>
      </c>
      <c r="O19" s="1"/>
    </row>
    <row r="20" spans="1:15" ht="18" customHeight="1">
      <c r="A20" s="1"/>
      <c r="B20" s="7" t="s">
        <v>2</v>
      </c>
      <c r="C20" s="7" t="s">
        <v>2</v>
      </c>
      <c r="D20" s="7" t="s">
        <v>2</v>
      </c>
      <c r="E20" s="124" t="s">
        <v>2</v>
      </c>
      <c r="F20" s="124"/>
      <c r="G20" s="92" t="s">
        <v>404</v>
      </c>
      <c r="H20" s="125" t="s">
        <v>405</v>
      </c>
      <c r="I20" s="125"/>
      <c r="J20" s="84">
        <v>71500</v>
      </c>
      <c r="K20" s="86">
        <v>71500</v>
      </c>
      <c r="L20" s="123">
        <v>0</v>
      </c>
      <c r="M20" s="123"/>
      <c r="N20" s="86">
        <v>0</v>
      </c>
      <c r="O20" s="1"/>
    </row>
    <row r="21" spans="1:15" ht="18" customHeight="1">
      <c r="A21" s="1"/>
      <c r="B21" s="6" t="s">
        <v>2</v>
      </c>
      <c r="C21" s="6" t="s">
        <v>56</v>
      </c>
      <c r="D21" s="7" t="s">
        <v>2</v>
      </c>
      <c r="E21" s="110" t="s">
        <v>57</v>
      </c>
      <c r="F21" s="110"/>
      <c r="G21" s="91" t="s">
        <v>2</v>
      </c>
      <c r="H21" s="126" t="s">
        <v>2</v>
      </c>
      <c r="I21" s="126"/>
      <c r="J21" s="84">
        <v>1316357</v>
      </c>
      <c r="K21" s="84">
        <v>1316357</v>
      </c>
      <c r="L21" s="122">
        <v>0</v>
      </c>
      <c r="M21" s="122"/>
      <c r="N21" s="84">
        <v>0</v>
      </c>
      <c r="O21" s="1"/>
    </row>
    <row r="22" spans="1:15" ht="18" customHeight="1">
      <c r="A22" s="1"/>
      <c r="B22" s="8" t="s">
        <v>58</v>
      </c>
      <c r="C22" s="8" t="s">
        <v>59</v>
      </c>
      <c r="D22" s="8" t="s">
        <v>60</v>
      </c>
      <c r="E22" s="111" t="s">
        <v>61</v>
      </c>
      <c r="F22" s="111"/>
      <c r="G22" s="91" t="s">
        <v>2</v>
      </c>
      <c r="H22" s="126" t="s">
        <v>2</v>
      </c>
      <c r="I22" s="126"/>
      <c r="J22" s="84">
        <v>30000</v>
      </c>
      <c r="K22" s="86">
        <v>30000</v>
      </c>
      <c r="L22" s="123">
        <v>0</v>
      </c>
      <c r="M22" s="123"/>
      <c r="N22" s="86">
        <v>0</v>
      </c>
      <c r="O22" s="1"/>
    </row>
    <row r="23" spans="1:15" ht="18" customHeight="1">
      <c r="A23" s="1"/>
      <c r="B23" s="7" t="s">
        <v>2</v>
      </c>
      <c r="C23" s="7" t="s">
        <v>2</v>
      </c>
      <c r="D23" s="7" t="s">
        <v>2</v>
      </c>
      <c r="E23" s="124" t="s">
        <v>2</v>
      </c>
      <c r="F23" s="124"/>
      <c r="G23" s="92" t="s">
        <v>406</v>
      </c>
      <c r="H23" s="125" t="s">
        <v>407</v>
      </c>
      <c r="I23" s="125"/>
      <c r="J23" s="84">
        <v>30000</v>
      </c>
      <c r="K23" s="86">
        <v>30000</v>
      </c>
      <c r="L23" s="123">
        <v>0</v>
      </c>
      <c r="M23" s="123"/>
      <c r="N23" s="86">
        <v>0</v>
      </c>
      <c r="O23" s="1"/>
    </row>
    <row r="24" spans="1:15" ht="25.5" customHeight="1">
      <c r="A24" s="1"/>
      <c r="B24" s="8" t="s">
        <v>62</v>
      </c>
      <c r="C24" s="8" t="s">
        <v>63</v>
      </c>
      <c r="D24" s="8" t="s">
        <v>60</v>
      </c>
      <c r="E24" s="111" t="s">
        <v>64</v>
      </c>
      <c r="F24" s="111"/>
      <c r="G24" s="91" t="s">
        <v>2</v>
      </c>
      <c r="H24" s="126" t="s">
        <v>2</v>
      </c>
      <c r="I24" s="126"/>
      <c r="J24" s="84">
        <v>400000</v>
      </c>
      <c r="K24" s="86">
        <v>400000</v>
      </c>
      <c r="L24" s="123">
        <v>0</v>
      </c>
      <c r="M24" s="123"/>
      <c r="N24" s="86">
        <v>0</v>
      </c>
      <c r="O24" s="1"/>
    </row>
    <row r="25" spans="1:15" ht="18" customHeight="1">
      <c r="A25" s="1"/>
      <c r="B25" s="7" t="s">
        <v>2</v>
      </c>
      <c r="C25" s="7" t="s">
        <v>2</v>
      </c>
      <c r="D25" s="7" t="s">
        <v>2</v>
      </c>
      <c r="E25" s="124" t="s">
        <v>2</v>
      </c>
      <c r="F25" s="124"/>
      <c r="G25" s="92" t="s">
        <v>406</v>
      </c>
      <c r="H25" s="125" t="s">
        <v>407</v>
      </c>
      <c r="I25" s="125"/>
      <c r="J25" s="84">
        <v>400000</v>
      </c>
      <c r="K25" s="86">
        <v>400000</v>
      </c>
      <c r="L25" s="123">
        <v>0</v>
      </c>
      <c r="M25" s="123"/>
      <c r="N25" s="86">
        <v>0</v>
      </c>
      <c r="O25" s="1"/>
    </row>
    <row r="26" spans="1:15" ht="33.75" customHeight="1">
      <c r="A26" s="1"/>
      <c r="B26" s="8" t="s">
        <v>65</v>
      </c>
      <c r="C26" s="8" t="s">
        <v>66</v>
      </c>
      <c r="D26" s="8" t="s">
        <v>67</v>
      </c>
      <c r="E26" s="111" t="s">
        <v>68</v>
      </c>
      <c r="F26" s="111"/>
      <c r="G26" s="91" t="s">
        <v>2</v>
      </c>
      <c r="H26" s="126" t="s">
        <v>2</v>
      </c>
      <c r="I26" s="126"/>
      <c r="J26" s="84">
        <v>33900</v>
      </c>
      <c r="K26" s="86">
        <v>33900</v>
      </c>
      <c r="L26" s="123">
        <v>0</v>
      </c>
      <c r="M26" s="123"/>
      <c r="N26" s="86">
        <v>0</v>
      </c>
      <c r="O26" s="1"/>
    </row>
    <row r="27" spans="1:15" ht="18" customHeight="1">
      <c r="A27" s="1"/>
      <c r="B27" s="7" t="s">
        <v>2</v>
      </c>
      <c r="C27" s="7" t="s">
        <v>2</v>
      </c>
      <c r="D27" s="7" t="s">
        <v>2</v>
      </c>
      <c r="E27" s="124" t="s">
        <v>2</v>
      </c>
      <c r="F27" s="124"/>
      <c r="G27" s="92" t="s">
        <v>408</v>
      </c>
      <c r="H27" s="127" t="s">
        <v>431</v>
      </c>
      <c r="I27" s="127"/>
      <c r="J27" s="84">
        <v>33900</v>
      </c>
      <c r="K27" s="86">
        <v>33900</v>
      </c>
      <c r="L27" s="123">
        <v>0</v>
      </c>
      <c r="M27" s="123"/>
      <c r="N27" s="86">
        <v>0</v>
      </c>
      <c r="O27" s="1"/>
    </row>
    <row r="28" spans="1:15" ht="49.5" customHeight="1">
      <c r="A28" s="1"/>
      <c r="B28" s="8" t="s">
        <v>69</v>
      </c>
      <c r="C28" s="8" t="s">
        <v>70</v>
      </c>
      <c r="D28" s="8" t="s">
        <v>71</v>
      </c>
      <c r="E28" s="111" t="s">
        <v>72</v>
      </c>
      <c r="F28" s="111"/>
      <c r="G28" s="91" t="s">
        <v>2</v>
      </c>
      <c r="H28" s="126" t="s">
        <v>2</v>
      </c>
      <c r="I28" s="126"/>
      <c r="J28" s="84">
        <v>200000</v>
      </c>
      <c r="K28" s="86">
        <v>200000</v>
      </c>
      <c r="L28" s="123">
        <v>0</v>
      </c>
      <c r="M28" s="123"/>
      <c r="N28" s="86">
        <v>0</v>
      </c>
      <c r="O28" s="1"/>
    </row>
    <row r="29" spans="1:15" ht="18" customHeight="1">
      <c r="A29" s="1"/>
      <c r="B29" s="7" t="s">
        <v>2</v>
      </c>
      <c r="C29" s="7" t="s">
        <v>2</v>
      </c>
      <c r="D29" s="7" t="s">
        <v>2</v>
      </c>
      <c r="E29" s="124" t="s">
        <v>2</v>
      </c>
      <c r="F29" s="124"/>
      <c r="G29" s="92" t="s">
        <v>406</v>
      </c>
      <c r="H29" s="125" t="s">
        <v>407</v>
      </c>
      <c r="I29" s="125"/>
      <c r="J29" s="84">
        <v>200000</v>
      </c>
      <c r="K29" s="86">
        <v>200000</v>
      </c>
      <c r="L29" s="123">
        <v>0</v>
      </c>
      <c r="M29" s="123"/>
      <c r="N29" s="86">
        <v>0</v>
      </c>
      <c r="O29" s="1"/>
    </row>
    <row r="30" spans="1:15" ht="13.5" customHeight="1">
      <c r="A30" s="1"/>
      <c r="B30" s="8" t="s">
        <v>73</v>
      </c>
      <c r="C30" s="8" t="s">
        <v>74</v>
      </c>
      <c r="D30" s="8" t="s">
        <v>75</v>
      </c>
      <c r="E30" s="111" t="s">
        <v>76</v>
      </c>
      <c r="F30" s="111"/>
      <c r="G30" s="91" t="s">
        <v>2</v>
      </c>
      <c r="H30" s="126" t="s">
        <v>2</v>
      </c>
      <c r="I30" s="126"/>
      <c r="J30" s="84">
        <v>61000</v>
      </c>
      <c r="K30" s="86">
        <v>61000</v>
      </c>
      <c r="L30" s="123">
        <v>0</v>
      </c>
      <c r="M30" s="123"/>
      <c r="N30" s="86">
        <v>0</v>
      </c>
      <c r="O30" s="1"/>
    </row>
    <row r="31" spans="1:15" ht="33.75" customHeight="1">
      <c r="A31" s="1"/>
      <c r="B31" s="7" t="s">
        <v>2</v>
      </c>
      <c r="C31" s="7" t="s">
        <v>2</v>
      </c>
      <c r="D31" s="7" t="s">
        <v>2</v>
      </c>
      <c r="E31" s="124" t="s">
        <v>2</v>
      </c>
      <c r="F31" s="124"/>
      <c r="G31" s="92" t="s">
        <v>409</v>
      </c>
      <c r="H31" s="125" t="s">
        <v>410</v>
      </c>
      <c r="I31" s="125"/>
      <c r="J31" s="84">
        <v>61000</v>
      </c>
      <c r="K31" s="86">
        <v>61000</v>
      </c>
      <c r="L31" s="123">
        <v>0</v>
      </c>
      <c r="M31" s="123"/>
      <c r="N31" s="86">
        <v>0</v>
      </c>
      <c r="O31" s="1"/>
    </row>
    <row r="32" spans="1:15" ht="18" customHeight="1">
      <c r="A32" s="1"/>
      <c r="B32" s="8" t="s">
        <v>78</v>
      </c>
      <c r="C32" s="8" t="s">
        <v>79</v>
      </c>
      <c r="D32" s="8" t="s">
        <v>80</v>
      </c>
      <c r="E32" s="111" t="s">
        <v>81</v>
      </c>
      <c r="F32" s="111"/>
      <c r="G32" s="91" t="s">
        <v>2</v>
      </c>
      <c r="H32" s="126" t="s">
        <v>2</v>
      </c>
      <c r="I32" s="126"/>
      <c r="J32" s="84">
        <v>591457</v>
      </c>
      <c r="K32" s="86">
        <v>591457</v>
      </c>
      <c r="L32" s="123">
        <v>0</v>
      </c>
      <c r="M32" s="123"/>
      <c r="N32" s="86">
        <v>0</v>
      </c>
      <c r="O32" s="1"/>
    </row>
    <row r="33" spans="1:15" ht="33.75" customHeight="1">
      <c r="A33" s="1"/>
      <c r="B33" s="7" t="s">
        <v>2</v>
      </c>
      <c r="C33" s="7" t="s">
        <v>2</v>
      </c>
      <c r="D33" s="7" t="s">
        <v>2</v>
      </c>
      <c r="E33" s="124" t="s">
        <v>2</v>
      </c>
      <c r="F33" s="124"/>
      <c r="G33" s="92" t="s">
        <v>411</v>
      </c>
      <c r="H33" s="127" t="s">
        <v>432</v>
      </c>
      <c r="I33" s="127"/>
      <c r="J33" s="84">
        <v>200000</v>
      </c>
      <c r="K33" s="86">
        <v>200000</v>
      </c>
      <c r="L33" s="123">
        <v>0</v>
      </c>
      <c r="M33" s="123"/>
      <c r="N33" s="86">
        <v>0</v>
      </c>
      <c r="O33" s="1"/>
    </row>
    <row r="34" spans="1:15" ht="18" customHeight="1">
      <c r="A34" s="1"/>
      <c r="B34" s="7" t="s">
        <v>2</v>
      </c>
      <c r="C34" s="7" t="s">
        <v>2</v>
      </c>
      <c r="D34" s="7" t="s">
        <v>2</v>
      </c>
      <c r="E34" s="124" t="s">
        <v>2</v>
      </c>
      <c r="F34" s="124"/>
      <c r="G34" s="92" t="s">
        <v>406</v>
      </c>
      <c r="H34" s="125" t="s">
        <v>407</v>
      </c>
      <c r="I34" s="125"/>
      <c r="J34" s="84">
        <v>391457</v>
      </c>
      <c r="K34" s="86">
        <v>391457</v>
      </c>
      <c r="L34" s="123">
        <v>0</v>
      </c>
      <c r="M34" s="123"/>
      <c r="N34" s="86">
        <v>0</v>
      </c>
      <c r="O34" s="1"/>
    </row>
    <row r="35" spans="1:15" ht="18" customHeight="1">
      <c r="A35" s="1"/>
      <c r="B35" s="6" t="s">
        <v>2</v>
      </c>
      <c r="C35" s="6" t="s">
        <v>86</v>
      </c>
      <c r="D35" s="7" t="s">
        <v>2</v>
      </c>
      <c r="E35" s="110" t="s">
        <v>87</v>
      </c>
      <c r="F35" s="110"/>
      <c r="G35" s="91" t="s">
        <v>2</v>
      </c>
      <c r="H35" s="126" t="s">
        <v>2</v>
      </c>
      <c r="I35" s="126"/>
      <c r="J35" s="84">
        <v>8333837</v>
      </c>
      <c r="K35" s="84">
        <v>8333837</v>
      </c>
      <c r="L35" s="122">
        <v>0</v>
      </c>
      <c r="M35" s="122"/>
      <c r="N35" s="84">
        <v>0</v>
      </c>
      <c r="O35" s="1"/>
    </row>
    <row r="36" spans="1:15" ht="18" customHeight="1">
      <c r="A36" s="1"/>
      <c r="B36" s="8" t="s">
        <v>88</v>
      </c>
      <c r="C36" s="8" t="s">
        <v>89</v>
      </c>
      <c r="D36" s="8" t="s">
        <v>90</v>
      </c>
      <c r="E36" s="111" t="s">
        <v>91</v>
      </c>
      <c r="F36" s="111"/>
      <c r="G36" s="91" t="s">
        <v>2</v>
      </c>
      <c r="H36" s="126" t="s">
        <v>2</v>
      </c>
      <c r="I36" s="126"/>
      <c r="J36" s="84">
        <v>50000</v>
      </c>
      <c r="K36" s="86">
        <v>50000</v>
      </c>
      <c r="L36" s="123">
        <v>0</v>
      </c>
      <c r="M36" s="123"/>
      <c r="N36" s="86">
        <v>0</v>
      </c>
      <c r="O36" s="1"/>
    </row>
    <row r="37" spans="1:15" ht="18" customHeight="1">
      <c r="A37" s="1"/>
      <c r="B37" s="7" t="s">
        <v>2</v>
      </c>
      <c r="C37" s="7" t="s">
        <v>2</v>
      </c>
      <c r="D37" s="7" t="s">
        <v>2</v>
      </c>
      <c r="E37" s="124" t="s">
        <v>2</v>
      </c>
      <c r="F37" s="124"/>
      <c r="G37" s="92" t="s">
        <v>433</v>
      </c>
      <c r="H37" s="127" t="s">
        <v>434</v>
      </c>
      <c r="I37" s="127"/>
      <c r="J37" s="84">
        <v>50000</v>
      </c>
      <c r="K37" s="86">
        <v>50000</v>
      </c>
      <c r="L37" s="123">
        <v>0</v>
      </c>
      <c r="M37" s="123"/>
      <c r="N37" s="86">
        <v>0</v>
      </c>
      <c r="O37" s="1"/>
    </row>
    <row r="38" spans="1:15" ht="33.75" customHeight="1">
      <c r="A38" s="1"/>
      <c r="B38" s="8" t="s">
        <v>92</v>
      </c>
      <c r="C38" s="8" t="s">
        <v>93</v>
      </c>
      <c r="D38" s="8" t="s">
        <v>90</v>
      </c>
      <c r="E38" s="111" t="s">
        <v>94</v>
      </c>
      <c r="F38" s="111"/>
      <c r="G38" s="91" t="s">
        <v>2</v>
      </c>
      <c r="H38" s="126" t="s">
        <v>2</v>
      </c>
      <c r="I38" s="126"/>
      <c r="J38" s="84">
        <v>225000</v>
      </c>
      <c r="K38" s="86">
        <v>225000</v>
      </c>
      <c r="L38" s="123">
        <v>0</v>
      </c>
      <c r="M38" s="123"/>
      <c r="N38" s="86">
        <v>0</v>
      </c>
      <c r="O38" s="1"/>
    </row>
    <row r="39" spans="1:15" ht="25.5" customHeight="1">
      <c r="A39" s="1"/>
      <c r="B39" s="7" t="s">
        <v>2</v>
      </c>
      <c r="C39" s="7" t="s">
        <v>2</v>
      </c>
      <c r="D39" s="7" t="s">
        <v>2</v>
      </c>
      <c r="E39" s="124" t="s">
        <v>2</v>
      </c>
      <c r="F39" s="124"/>
      <c r="G39" s="92" t="s">
        <v>413</v>
      </c>
      <c r="H39" s="127" t="s">
        <v>435</v>
      </c>
      <c r="I39" s="127"/>
      <c r="J39" s="84">
        <v>225000</v>
      </c>
      <c r="K39" s="86">
        <v>225000</v>
      </c>
      <c r="L39" s="123">
        <v>0</v>
      </c>
      <c r="M39" s="123"/>
      <c r="N39" s="86">
        <v>0</v>
      </c>
      <c r="O39" s="1"/>
    </row>
    <row r="40" spans="1:15" ht="13.5" customHeight="1">
      <c r="A40" s="1"/>
      <c r="B40" s="8" t="s">
        <v>95</v>
      </c>
      <c r="C40" s="8" t="s">
        <v>96</v>
      </c>
      <c r="D40" s="8" t="s">
        <v>90</v>
      </c>
      <c r="E40" s="111" t="s">
        <v>97</v>
      </c>
      <c r="F40" s="111"/>
      <c r="G40" s="91" t="s">
        <v>2</v>
      </c>
      <c r="H40" s="126" t="s">
        <v>2</v>
      </c>
      <c r="I40" s="126"/>
      <c r="J40" s="84">
        <v>8058837</v>
      </c>
      <c r="K40" s="86">
        <v>8058837</v>
      </c>
      <c r="L40" s="123">
        <v>0</v>
      </c>
      <c r="M40" s="123"/>
      <c r="N40" s="86">
        <v>0</v>
      </c>
      <c r="O40" s="1"/>
    </row>
    <row r="41" spans="1:15" ht="18" customHeight="1">
      <c r="A41" s="1"/>
      <c r="B41" s="7" t="s">
        <v>2</v>
      </c>
      <c r="C41" s="7" t="s">
        <v>2</v>
      </c>
      <c r="D41" s="7" t="s">
        <v>2</v>
      </c>
      <c r="E41" s="124" t="s">
        <v>2</v>
      </c>
      <c r="F41" s="124"/>
      <c r="G41" s="92" t="s">
        <v>412</v>
      </c>
      <c r="H41" s="127" t="s">
        <v>434</v>
      </c>
      <c r="I41" s="127"/>
      <c r="J41" s="84">
        <v>8058837</v>
      </c>
      <c r="K41" s="86">
        <v>8058837</v>
      </c>
      <c r="L41" s="123">
        <v>0</v>
      </c>
      <c r="M41" s="123"/>
      <c r="N41" s="86">
        <v>0</v>
      </c>
      <c r="O41" s="1"/>
    </row>
    <row r="42" spans="1:15" ht="13.5" customHeight="1">
      <c r="A42" s="1"/>
      <c r="B42" s="6" t="s">
        <v>2</v>
      </c>
      <c r="C42" s="6" t="s">
        <v>98</v>
      </c>
      <c r="D42" s="7" t="s">
        <v>2</v>
      </c>
      <c r="E42" s="110" t="s">
        <v>99</v>
      </c>
      <c r="F42" s="110"/>
      <c r="G42" s="91" t="s">
        <v>2</v>
      </c>
      <c r="H42" s="126" t="s">
        <v>2</v>
      </c>
      <c r="I42" s="126"/>
      <c r="J42" s="84">
        <v>348800</v>
      </c>
      <c r="K42" s="84">
        <v>348800</v>
      </c>
      <c r="L42" s="122">
        <v>0</v>
      </c>
      <c r="M42" s="122"/>
      <c r="N42" s="84">
        <v>0</v>
      </c>
      <c r="O42" s="1"/>
    </row>
    <row r="43" spans="1:15" ht="13.5" customHeight="1">
      <c r="A43" s="1"/>
      <c r="B43" s="8" t="s">
        <v>100</v>
      </c>
      <c r="C43" s="8" t="s">
        <v>101</v>
      </c>
      <c r="D43" s="8" t="s">
        <v>102</v>
      </c>
      <c r="E43" s="111" t="s">
        <v>103</v>
      </c>
      <c r="F43" s="111"/>
      <c r="G43" s="91" t="s">
        <v>2</v>
      </c>
      <c r="H43" s="126" t="s">
        <v>2</v>
      </c>
      <c r="I43" s="126"/>
      <c r="J43" s="84">
        <v>50000</v>
      </c>
      <c r="K43" s="86">
        <v>50000</v>
      </c>
      <c r="L43" s="123">
        <v>0</v>
      </c>
      <c r="M43" s="123"/>
      <c r="N43" s="86">
        <v>0</v>
      </c>
      <c r="O43" s="1"/>
    </row>
    <row r="44" spans="1:15" ht="18" customHeight="1">
      <c r="A44" s="1"/>
      <c r="B44" s="7" t="s">
        <v>2</v>
      </c>
      <c r="C44" s="7" t="s">
        <v>2</v>
      </c>
      <c r="D44" s="7" t="s">
        <v>2</v>
      </c>
      <c r="E44" s="124" t="s">
        <v>2</v>
      </c>
      <c r="F44" s="124"/>
      <c r="G44" s="92" t="s">
        <v>436</v>
      </c>
      <c r="H44" s="127" t="s">
        <v>437</v>
      </c>
      <c r="I44" s="127"/>
      <c r="J44" s="84">
        <v>50000</v>
      </c>
      <c r="K44" s="86">
        <v>50000</v>
      </c>
      <c r="L44" s="123">
        <v>0</v>
      </c>
      <c r="M44" s="123"/>
      <c r="N44" s="86">
        <v>0</v>
      </c>
      <c r="O44" s="1"/>
    </row>
    <row r="45" spans="1:15" ht="18" customHeight="1">
      <c r="A45" s="1"/>
      <c r="B45" s="8" t="s">
        <v>104</v>
      </c>
      <c r="C45" s="8" t="s">
        <v>105</v>
      </c>
      <c r="D45" s="8" t="s">
        <v>106</v>
      </c>
      <c r="E45" s="111" t="s">
        <v>107</v>
      </c>
      <c r="F45" s="111"/>
      <c r="G45" s="91" t="s">
        <v>2</v>
      </c>
      <c r="H45" s="126" t="s">
        <v>2</v>
      </c>
      <c r="I45" s="126"/>
      <c r="J45" s="84">
        <v>48800</v>
      </c>
      <c r="K45" s="86">
        <v>48800</v>
      </c>
      <c r="L45" s="123">
        <v>0</v>
      </c>
      <c r="M45" s="123"/>
      <c r="N45" s="86">
        <v>0</v>
      </c>
      <c r="O45" s="1"/>
    </row>
    <row r="46" spans="1:15" ht="18" customHeight="1">
      <c r="A46" s="1"/>
      <c r="B46" s="7" t="s">
        <v>2</v>
      </c>
      <c r="C46" s="7" t="s">
        <v>2</v>
      </c>
      <c r="D46" s="7" t="s">
        <v>2</v>
      </c>
      <c r="E46" s="124" t="s">
        <v>2</v>
      </c>
      <c r="F46" s="124"/>
      <c r="G46" s="92" t="s">
        <v>414</v>
      </c>
      <c r="H46" s="127" t="s">
        <v>438</v>
      </c>
      <c r="I46" s="127"/>
      <c r="J46" s="84">
        <v>48800</v>
      </c>
      <c r="K46" s="86">
        <v>48800</v>
      </c>
      <c r="L46" s="123">
        <v>0</v>
      </c>
      <c r="M46" s="123"/>
      <c r="N46" s="86">
        <v>0</v>
      </c>
      <c r="O46" s="1"/>
    </row>
    <row r="47" spans="1:15" ht="25.5" customHeight="1">
      <c r="A47" s="1"/>
      <c r="B47" s="8" t="s">
        <v>108</v>
      </c>
      <c r="C47" s="8" t="s">
        <v>109</v>
      </c>
      <c r="D47" s="8" t="s">
        <v>110</v>
      </c>
      <c r="E47" s="111" t="s">
        <v>111</v>
      </c>
      <c r="F47" s="111"/>
      <c r="G47" s="91" t="s">
        <v>2</v>
      </c>
      <c r="H47" s="126" t="s">
        <v>2</v>
      </c>
      <c r="I47" s="126"/>
      <c r="J47" s="84">
        <v>250000</v>
      </c>
      <c r="K47" s="86">
        <v>250000</v>
      </c>
      <c r="L47" s="123">
        <v>0</v>
      </c>
      <c r="M47" s="123"/>
      <c r="N47" s="86">
        <v>0</v>
      </c>
      <c r="O47" s="1"/>
    </row>
    <row r="48" spans="1:15" ht="26.25" customHeight="1">
      <c r="A48" s="1"/>
      <c r="B48" s="7" t="s">
        <v>2</v>
      </c>
      <c r="C48" s="7" t="s">
        <v>2</v>
      </c>
      <c r="D48" s="7" t="s">
        <v>2</v>
      </c>
      <c r="E48" s="124" t="s">
        <v>2</v>
      </c>
      <c r="F48" s="124"/>
      <c r="G48" s="145" t="s">
        <v>433</v>
      </c>
      <c r="H48" s="146" t="s">
        <v>434</v>
      </c>
      <c r="I48" s="146"/>
      <c r="J48" s="84">
        <v>250000</v>
      </c>
      <c r="K48" s="86">
        <v>250000</v>
      </c>
      <c r="L48" s="123">
        <v>0</v>
      </c>
      <c r="M48" s="123"/>
      <c r="N48" s="86">
        <v>0</v>
      </c>
      <c r="O48" s="1"/>
    </row>
    <row r="49" spans="1:15" ht="25.5" customHeight="1">
      <c r="A49" s="1"/>
      <c r="B49" s="6" t="s">
        <v>121</v>
      </c>
      <c r="C49" s="6" t="s">
        <v>2</v>
      </c>
      <c r="D49" s="7" t="s">
        <v>2</v>
      </c>
      <c r="E49" s="109" t="s">
        <v>122</v>
      </c>
      <c r="F49" s="109"/>
      <c r="G49" s="91" t="s">
        <v>2</v>
      </c>
      <c r="H49" s="126" t="s">
        <v>2</v>
      </c>
      <c r="I49" s="126"/>
      <c r="J49" s="84">
        <v>6293406</v>
      </c>
      <c r="K49" s="84">
        <v>6293406</v>
      </c>
      <c r="L49" s="122">
        <v>0</v>
      </c>
      <c r="M49" s="122"/>
      <c r="N49" s="84">
        <v>0</v>
      </c>
      <c r="O49" s="1"/>
    </row>
    <row r="50" spans="1:15" ht="25.5" customHeight="1">
      <c r="A50" s="1"/>
      <c r="B50" s="6" t="s">
        <v>123</v>
      </c>
      <c r="C50" s="6" t="s">
        <v>2</v>
      </c>
      <c r="D50" s="7" t="s">
        <v>2</v>
      </c>
      <c r="E50" s="109" t="s">
        <v>194</v>
      </c>
      <c r="F50" s="109"/>
      <c r="G50" s="91" t="s">
        <v>2</v>
      </c>
      <c r="H50" s="126" t="s">
        <v>2</v>
      </c>
      <c r="I50" s="126"/>
      <c r="J50" s="84">
        <v>6293406</v>
      </c>
      <c r="K50" s="84">
        <v>6293406</v>
      </c>
      <c r="L50" s="122">
        <v>0</v>
      </c>
      <c r="M50" s="122"/>
      <c r="N50" s="84">
        <v>0</v>
      </c>
      <c r="O50" s="1"/>
    </row>
    <row r="51" spans="1:15" ht="13.5" customHeight="1">
      <c r="A51" s="1"/>
      <c r="B51" s="6" t="s">
        <v>2</v>
      </c>
      <c r="C51" s="6" t="s">
        <v>127</v>
      </c>
      <c r="D51" s="7" t="s">
        <v>2</v>
      </c>
      <c r="E51" s="110" t="s">
        <v>128</v>
      </c>
      <c r="F51" s="110"/>
      <c r="G51" s="91" t="s">
        <v>2</v>
      </c>
      <c r="H51" s="126" t="s">
        <v>2</v>
      </c>
      <c r="I51" s="126"/>
      <c r="J51" s="84">
        <v>6214006</v>
      </c>
      <c r="K51" s="84">
        <v>6214006</v>
      </c>
      <c r="L51" s="122">
        <v>0</v>
      </c>
      <c r="M51" s="122"/>
      <c r="N51" s="84">
        <v>0</v>
      </c>
      <c r="O51" s="1"/>
    </row>
    <row r="52" spans="1:15" ht="13.5" customHeight="1">
      <c r="A52" s="1"/>
      <c r="B52" s="8" t="s">
        <v>129</v>
      </c>
      <c r="C52" s="8" t="s">
        <v>71</v>
      </c>
      <c r="D52" s="8" t="s">
        <v>130</v>
      </c>
      <c r="E52" s="111" t="s">
        <v>131</v>
      </c>
      <c r="F52" s="111"/>
      <c r="G52" s="91" t="s">
        <v>2</v>
      </c>
      <c r="H52" s="126" t="s">
        <v>2</v>
      </c>
      <c r="I52" s="126"/>
      <c r="J52" s="84">
        <v>1300449</v>
      </c>
      <c r="K52" s="86">
        <v>1300449</v>
      </c>
      <c r="L52" s="123">
        <v>0</v>
      </c>
      <c r="M52" s="123"/>
      <c r="N52" s="86">
        <v>0</v>
      </c>
      <c r="O52" s="1"/>
    </row>
    <row r="53" spans="1:15" ht="25.5" customHeight="1">
      <c r="A53" s="1"/>
      <c r="B53" s="7" t="s">
        <v>2</v>
      </c>
      <c r="C53" s="7" t="s">
        <v>2</v>
      </c>
      <c r="D53" s="7" t="s">
        <v>2</v>
      </c>
      <c r="E53" s="124" t="s">
        <v>2</v>
      </c>
      <c r="F53" s="124"/>
      <c r="G53" s="92" t="s">
        <v>415</v>
      </c>
      <c r="H53" s="125" t="s">
        <v>416</v>
      </c>
      <c r="I53" s="125"/>
      <c r="J53" s="84">
        <v>1300449</v>
      </c>
      <c r="K53" s="86">
        <v>1300449</v>
      </c>
      <c r="L53" s="123">
        <v>0</v>
      </c>
      <c r="M53" s="123"/>
      <c r="N53" s="86">
        <v>0</v>
      </c>
      <c r="O53" s="1"/>
    </row>
    <row r="54" spans="1:15" ht="18" customHeight="1">
      <c r="A54" s="1"/>
      <c r="B54" s="8" t="s">
        <v>132</v>
      </c>
      <c r="C54" s="8" t="s">
        <v>133</v>
      </c>
      <c r="D54" s="8" t="s">
        <v>134</v>
      </c>
      <c r="E54" s="111" t="s">
        <v>135</v>
      </c>
      <c r="F54" s="111"/>
      <c r="G54" s="91" t="s">
        <v>2</v>
      </c>
      <c r="H54" s="126" t="s">
        <v>2</v>
      </c>
      <c r="I54" s="126"/>
      <c r="J54" s="84">
        <v>4850557</v>
      </c>
      <c r="K54" s="86">
        <v>4850557</v>
      </c>
      <c r="L54" s="123">
        <v>0</v>
      </c>
      <c r="M54" s="123"/>
      <c r="N54" s="86">
        <v>0</v>
      </c>
      <c r="O54" s="1"/>
    </row>
    <row r="55" spans="1:15" ht="25.5" customHeight="1">
      <c r="A55" s="1"/>
      <c r="B55" s="7" t="s">
        <v>2</v>
      </c>
      <c r="C55" s="7" t="s">
        <v>2</v>
      </c>
      <c r="D55" s="7" t="s">
        <v>2</v>
      </c>
      <c r="E55" s="124" t="s">
        <v>2</v>
      </c>
      <c r="F55" s="124"/>
      <c r="G55" s="92" t="s">
        <v>415</v>
      </c>
      <c r="H55" s="125" t="s">
        <v>416</v>
      </c>
      <c r="I55" s="125"/>
      <c r="J55" s="84">
        <v>2950557</v>
      </c>
      <c r="K55" s="86">
        <v>2950557</v>
      </c>
      <c r="L55" s="123">
        <v>0</v>
      </c>
      <c r="M55" s="123"/>
      <c r="N55" s="86">
        <v>0</v>
      </c>
      <c r="O55" s="1"/>
    </row>
    <row r="56" spans="1:15" ht="18" customHeight="1">
      <c r="A56" s="1"/>
      <c r="B56" s="7" t="s">
        <v>2</v>
      </c>
      <c r="C56" s="7" t="s">
        <v>2</v>
      </c>
      <c r="D56" s="7" t="s">
        <v>2</v>
      </c>
      <c r="E56" s="124" t="s">
        <v>2</v>
      </c>
      <c r="F56" s="124"/>
      <c r="G56" s="92" t="s">
        <v>417</v>
      </c>
      <c r="H56" s="125" t="s">
        <v>418</v>
      </c>
      <c r="I56" s="125"/>
      <c r="J56" s="84">
        <v>1900000</v>
      </c>
      <c r="K56" s="86">
        <v>1900000</v>
      </c>
      <c r="L56" s="123">
        <v>0</v>
      </c>
      <c r="M56" s="123"/>
      <c r="N56" s="86">
        <v>0</v>
      </c>
      <c r="O56" s="1"/>
    </row>
    <row r="57" spans="1:15" ht="18" customHeight="1">
      <c r="A57" s="1"/>
      <c r="B57" s="8" t="s">
        <v>145</v>
      </c>
      <c r="C57" s="8" t="s">
        <v>146</v>
      </c>
      <c r="D57" s="8" t="s">
        <v>147</v>
      </c>
      <c r="E57" s="111" t="s">
        <v>148</v>
      </c>
      <c r="F57" s="111"/>
      <c r="G57" s="91" t="s">
        <v>2</v>
      </c>
      <c r="H57" s="126" t="s">
        <v>2</v>
      </c>
      <c r="I57" s="126"/>
      <c r="J57" s="84">
        <v>63000</v>
      </c>
      <c r="K57" s="86">
        <v>63000</v>
      </c>
      <c r="L57" s="123">
        <v>0</v>
      </c>
      <c r="M57" s="123"/>
      <c r="N57" s="86">
        <v>0</v>
      </c>
      <c r="O57" s="1"/>
    </row>
    <row r="58" spans="1:15" ht="18" customHeight="1">
      <c r="A58" s="1"/>
      <c r="B58" s="7" t="s">
        <v>2</v>
      </c>
      <c r="C58" s="7" t="s">
        <v>2</v>
      </c>
      <c r="D58" s="7" t="s">
        <v>2</v>
      </c>
      <c r="E58" s="124" t="s">
        <v>2</v>
      </c>
      <c r="F58" s="124"/>
      <c r="G58" s="92" t="s">
        <v>417</v>
      </c>
      <c r="H58" s="125" t="s">
        <v>418</v>
      </c>
      <c r="I58" s="125"/>
      <c r="J58" s="84">
        <v>63000</v>
      </c>
      <c r="K58" s="86">
        <v>63000</v>
      </c>
      <c r="L58" s="123">
        <v>0</v>
      </c>
      <c r="M58" s="123"/>
      <c r="N58" s="86">
        <v>0</v>
      </c>
      <c r="O58" s="1"/>
    </row>
    <row r="59" spans="1:15" ht="13.5" customHeight="1">
      <c r="A59" s="1"/>
      <c r="B59" s="6" t="s">
        <v>2</v>
      </c>
      <c r="C59" s="6" t="s">
        <v>157</v>
      </c>
      <c r="D59" s="7" t="s">
        <v>2</v>
      </c>
      <c r="E59" s="110" t="s">
        <v>158</v>
      </c>
      <c r="F59" s="110"/>
      <c r="G59" s="91" t="s">
        <v>2</v>
      </c>
      <c r="H59" s="126" t="s">
        <v>2</v>
      </c>
      <c r="I59" s="126"/>
      <c r="J59" s="84">
        <v>79400</v>
      </c>
      <c r="K59" s="84">
        <v>79400</v>
      </c>
      <c r="L59" s="122">
        <v>0</v>
      </c>
      <c r="M59" s="122"/>
      <c r="N59" s="84">
        <v>0</v>
      </c>
      <c r="O59" s="1"/>
    </row>
    <row r="60" spans="1:15" ht="18" customHeight="1">
      <c r="A60" s="1"/>
      <c r="B60" s="8" t="s">
        <v>159</v>
      </c>
      <c r="C60" s="8" t="s">
        <v>160</v>
      </c>
      <c r="D60" s="8" t="s">
        <v>161</v>
      </c>
      <c r="E60" s="111" t="s">
        <v>162</v>
      </c>
      <c r="F60" s="111"/>
      <c r="G60" s="91" t="s">
        <v>2</v>
      </c>
      <c r="H60" s="126" t="s">
        <v>2</v>
      </c>
      <c r="I60" s="126"/>
      <c r="J60" s="84">
        <v>79400</v>
      </c>
      <c r="K60" s="86">
        <v>79400</v>
      </c>
      <c r="L60" s="123">
        <v>0</v>
      </c>
      <c r="M60" s="123"/>
      <c r="N60" s="86">
        <v>0</v>
      </c>
      <c r="O60" s="1"/>
    </row>
    <row r="61" spans="1:15" ht="33.75" customHeight="1">
      <c r="A61" s="1"/>
      <c r="B61" s="7" t="s">
        <v>2</v>
      </c>
      <c r="C61" s="7" t="s">
        <v>2</v>
      </c>
      <c r="D61" s="7" t="s">
        <v>2</v>
      </c>
      <c r="E61" s="124" t="s">
        <v>2</v>
      </c>
      <c r="F61" s="124"/>
      <c r="G61" s="92" t="s">
        <v>419</v>
      </c>
      <c r="H61" s="125" t="s">
        <v>420</v>
      </c>
      <c r="I61" s="125"/>
      <c r="J61" s="84">
        <v>79400</v>
      </c>
      <c r="K61" s="86">
        <v>79400</v>
      </c>
      <c r="L61" s="123">
        <v>0</v>
      </c>
      <c r="M61" s="123"/>
      <c r="N61" s="86">
        <v>0</v>
      </c>
      <c r="O61" s="1"/>
    </row>
    <row r="62" spans="1:15" ht="18" customHeight="1">
      <c r="A62" s="1"/>
      <c r="B62" s="6" t="s">
        <v>163</v>
      </c>
      <c r="C62" s="6" t="s">
        <v>2</v>
      </c>
      <c r="D62" s="7" t="s">
        <v>2</v>
      </c>
      <c r="E62" s="109" t="s">
        <v>164</v>
      </c>
      <c r="F62" s="109"/>
      <c r="G62" s="91" t="s">
        <v>2</v>
      </c>
      <c r="H62" s="126" t="s">
        <v>2</v>
      </c>
      <c r="I62" s="126"/>
      <c r="J62" s="84">
        <v>90006</v>
      </c>
      <c r="K62" s="84">
        <v>90006</v>
      </c>
      <c r="L62" s="122">
        <v>0</v>
      </c>
      <c r="M62" s="122"/>
      <c r="N62" s="84">
        <v>0</v>
      </c>
      <c r="O62" s="1"/>
    </row>
    <row r="63" spans="1:15" ht="18" customHeight="1">
      <c r="A63" s="1"/>
      <c r="B63" s="6" t="s">
        <v>165</v>
      </c>
      <c r="C63" s="6" t="s">
        <v>2</v>
      </c>
      <c r="D63" s="7" t="s">
        <v>2</v>
      </c>
      <c r="E63" s="109" t="s">
        <v>195</v>
      </c>
      <c r="F63" s="109"/>
      <c r="G63" s="91" t="s">
        <v>2</v>
      </c>
      <c r="H63" s="126" t="s">
        <v>2</v>
      </c>
      <c r="I63" s="126"/>
      <c r="J63" s="84">
        <v>90006</v>
      </c>
      <c r="K63" s="84">
        <v>90006</v>
      </c>
      <c r="L63" s="122">
        <v>0</v>
      </c>
      <c r="M63" s="122"/>
      <c r="N63" s="84">
        <v>0</v>
      </c>
      <c r="O63" s="1"/>
    </row>
    <row r="64" spans="1:15" ht="13.5" customHeight="1">
      <c r="A64" s="1"/>
      <c r="B64" s="6" t="s">
        <v>2</v>
      </c>
      <c r="C64" s="6" t="s">
        <v>127</v>
      </c>
      <c r="D64" s="7" t="s">
        <v>2</v>
      </c>
      <c r="E64" s="110" t="s">
        <v>128</v>
      </c>
      <c r="F64" s="110"/>
      <c r="G64" s="91" t="s">
        <v>2</v>
      </c>
      <c r="H64" s="126" t="s">
        <v>2</v>
      </c>
      <c r="I64" s="126"/>
      <c r="J64" s="84">
        <v>13100</v>
      </c>
      <c r="K64" s="84">
        <v>13100</v>
      </c>
      <c r="L64" s="122">
        <v>0</v>
      </c>
      <c r="M64" s="122"/>
      <c r="N64" s="84">
        <v>0</v>
      </c>
      <c r="O64" s="1"/>
    </row>
    <row r="65" spans="1:15" ht="18" customHeight="1">
      <c r="A65" s="1"/>
      <c r="B65" s="8" t="s">
        <v>167</v>
      </c>
      <c r="C65" s="8" t="s">
        <v>168</v>
      </c>
      <c r="D65" s="8" t="s">
        <v>143</v>
      </c>
      <c r="E65" s="111" t="s">
        <v>169</v>
      </c>
      <c r="F65" s="111"/>
      <c r="G65" s="91" t="s">
        <v>2</v>
      </c>
      <c r="H65" s="126" t="s">
        <v>2</v>
      </c>
      <c r="I65" s="126"/>
      <c r="J65" s="84">
        <v>13100</v>
      </c>
      <c r="K65" s="86">
        <v>13100</v>
      </c>
      <c r="L65" s="123">
        <v>0</v>
      </c>
      <c r="M65" s="123"/>
      <c r="N65" s="86">
        <v>0</v>
      </c>
      <c r="O65" s="1"/>
    </row>
    <row r="66" spans="1:15" ht="18" customHeight="1">
      <c r="A66" s="1"/>
      <c r="B66" s="7" t="s">
        <v>2</v>
      </c>
      <c r="C66" s="7" t="s">
        <v>2</v>
      </c>
      <c r="D66" s="7" t="s">
        <v>2</v>
      </c>
      <c r="E66" s="124" t="s">
        <v>2</v>
      </c>
      <c r="F66" s="124"/>
      <c r="G66" s="92" t="s">
        <v>421</v>
      </c>
      <c r="H66" s="125" t="s">
        <v>422</v>
      </c>
      <c r="I66" s="125"/>
      <c r="J66" s="84">
        <v>13100</v>
      </c>
      <c r="K66" s="86">
        <v>13100</v>
      </c>
      <c r="L66" s="123">
        <v>0</v>
      </c>
      <c r="M66" s="123"/>
      <c r="N66" s="86">
        <v>0</v>
      </c>
      <c r="O66" s="1"/>
    </row>
    <row r="67" spans="1:15" ht="13.5" customHeight="1">
      <c r="A67" s="1"/>
      <c r="B67" s="6" t="s">
        <v>2</v>
      </c>
      <c r="C67" s="6" t="s">
        <v>170</v>
      </c>
      <c r="D67" s="7" t="s">
        <v>2</v>
      </c>
      <c r="E67" s="110" t="s">
        <v>171</v>
      </c>
      <c r="F67" s="110"/>
      <c r="G67" s="91" t="s">
        <v>2</v>
      </c>
      <c r="H67" s="126" t="s">
        <v>2</v>
      </c>
      <c r="I67" s="126"/>
      <c r="J67" s="84">
        <v>76906</v>
      </c>
      <c r="K67" s="84">
        <v>76906</v>
      </c>
      <c r="L67" s="122">
        <v>0</v>
      </c>
      <c r="M67" s="122"/>
      <c r="N67" s="84">
        <v>0</v>
      </c>
      <c r="O67" s="1"/>
    </row>
    <row r="68" spans="1:15" ht="13.5" customHeight="1">
      <c r="A68" s="1"/>
      <c r="B68" s="8" t="s">
        <v>172</v>
      </c>
      <c r="C68" s="8" t="s">
        <v>173</v>
      </c>
      <c r="D68" s="8" t="s">
        <v>174</v>
      </c>
      <c r="E68" s="111" t="s">
        <v>175</v>
      </c>
      <c r="F68" s="111"/>
      <c r="G68" s="91" t="s">
        <v>2</v>
      </c>
      <c r="H68" s="126" t="s">
        <v>2</v>
      </c>
      <c r="I68" s="126"/>
      <c r="J68" s="84">
        <v>10000</v>
      </c>
      <c r="K68" s="86">
        <v>10000</v>
      </c>
      <c r="L68" s="123">
        <v>0</v>
      </c>
      <c r="M68" s="123"/>
      <c r="N68" s="86">
        <v>0</v>
      </c>
      <c r="O68" s="1"/>
    </row>
    <row r="69" spans="1:15" ht="18" customHeight="1">
      <c r="A69" s="1"/>
      <c r="B69" s="7" t="s">
        <v>2</v>
      </c>
      <c r="C69" s="7" t="s">
        <v>2</v>
      </c>
      <c r="D69" s="7" t="s">
        <v>2</v>
      </c>
      <c r="E69" s="124" t="s">
        <v>2</v>
      </c>
      <c r="F69" s="124"/>
      <c r="G69" s="92" t="s">
        <v>421</v>
      </c>
      <c r="H69" s="125" t="s">
        <v>422</v>
      </c>
      <c r="I69" s="125"/>
      <c r="J69" s="84">
        <v>10000</v>
      </c>
      <c r="K69" s="86">
        <v>10000</v>
      </c>
      <c r="L69" s="123">
        <v>0</v>
      </c>
      <c r="M69" s="123"/>
      <c r="N69" s="86">
        <v>0</v>
      </c>
      <c r="O69" s="1"/>
    </row>
    <row r="70" spans="1:15" ht="25.5" customHeight="1">
      <c r="A70" s="1"/>
      <c r="B70" s="8" t="s">
        <v>176</v>
      </c>
      <c r="C70" s="8" t="s">
        <v>177</v>
      </c>
      <c r="D70" s="8" t="s">
        <v>178</v>
      </c>
      <c r="E70" s="111" t="s">
        <v>179</v>
      </c>
      <c r="F70" s="111"/>
      <c r="G70" s="91" t="s">
        <v>2</v>
      </c>
      <c r="H70" s="126" t="s">
        <v>2</v>
      </c>
      <c r="I70" s="126"/>
      <c r="J70" s="84">
        <v>66906</v>
      </c>
      <c r="K70" s="86">
        <v>66906</v>
      </c>
      <c r="L70" s="123">
        <v>0</v>
      </c>
      <c r="M70" s="123"/>
      <c r="N70" s="86">
        <v>0</v>
      </c>
      <c r="O70" s="1"/>
    </row>
    <row r="71" spans="1:15" ht="18" customHeight="1">
      <c r="A71" s="1"/>
      <c r="B71" s="7" t="s">
        <v>2</v>
      </c>
      <c r="C71" s="7" t="s">
        <v>2</v>
      </c>
      <c r="D71" s="7" t="s">
        <v>2</v>
      </c>
      <c r="E71" s="124" t="s">
        <v>2</v>
      </c>
      <c r="F71" s="124"/>
      <c r="G71" s="92" t="s">
        <v>421</v>
      </c>
      <c r="H71" s="125" t="s">
        <v>422</v>
      </c>
      <c r="I71" s="125"/>
      <c r="J71" s="84">
        <v>66906</v>
      </c>
      <c r="K71" s="86">
        <v>66906</v>
      </c>
      <c r="L71" s="123">
        <v>0</v>
      </c>
      <c r="M71" s="123"/>
      <c r="N71" s="86">
        <v>0</v>
      </c>
      <c r="O71" s="1"/>
    </row>
    <row r="72" spans="1:15" ht="15.75" customHeight="1">
      <c r="A72" s="1"/>
      <c r="B72" s="7" t="s">
        <v>188</v>
      </c>
      <c r="C72" s="7" t="s">
        <v>188</v>
      </c>
      <c r="D72" s="7" t="s">
        <v>188</v>
      </c>
      <c r="E72" s="112" t="s">
        <v>189</v>
      </c>
      <c r="F72" s="112"/>
      <c r="G72" s="7" t="s">
        <v>188</v>
      </c>
      <c r="H72" s="124" t="s">
        <v>188</v>
      </c>
      <c r="I72" s="124"/>
      <c r="J72" s="84">
        <v>19714779</v>
      </c>
      <c r="K72" s="84">
        <v>19714779</v>
      </c>
      <c r="L72" s="122">
        <v>0</v>
      </c>
      <c r="M72" s="122"/>
      <c r="N72" s="84">
        <v>0</v>
      </c>
      <c r="O72" s="1"/>
    </row>
    <row r="73" spans="1:15" ht="29.25" customHeight="1">
      <c r="A73" s="1"/>
      <c r="B73" s="1"/>
      <c r="C73" s="1"/>
      <c r="D73" s="128" t="s">
        <v>190</v>
      </c>
      <c r="E73" s="128"/>
      <c r="F73" s="128"/>
      <c r="G73" s="128"/>
      <c r="H73" s="128" t="s">
        <v>191</v>
      </c>
      <c r="I73" s="128"/>
      <c r="J73" s="128"/>
      <c r="K73" s="128"/>
      <c r="L73" s="1"/>
      <c r="M73" s="1"/>
      <c r="N73" s="1"/>
      <c r="O73" s="1"/>
    </row>
  </sheetData>
  <mergeCells count="206">
    <mergeCell ref="E72:F72"/>
    <mergeCell ref="H72:I72"/>
    <mergeCell ref="L72:M72"/>
    <mergeCell ref="D73:G73"/>
    <mergeCell ref="H73:K73"/>
    <mergeCell ref="E70:F70"/>
    <mergeCell ref="H70:I70"/>
    <mergeCell ref="L70:M70"/>
    <mergeCell ref="E71:F71"/>
    <mergeCell ref="H71:I71"/>
    <mergeCell ref="L71:M71"/>
    <mergeCell ref="E68:F68"/>
    <mergeCell ref="H68:I68"/>
    <mergeCell ref="L68:M68"/>
    <mergeCell ref="E69:F69"/>
    <mergeCell ref="H69:I69"/>
    <mergeCell ref="L69:M69"/>
    <mergeCell ref="E66:F66"/>
    <mergeCell ref="H66:I66"/>
    <mergeCell ref="L66:M66"/>
    <mergeCell ref="E67:F67"/>
    <mergeCell ref="H67:I67"/>
    <mergeCell ref="L67:M67"/>
    <mergeCell ref="E64:F64"/>
    <mergeCell ref="H64:I64"/>
    <mergeCell ref="L64:M64"/>
    <mergeCell ref="E65:F65"/>
    <mergeCell ref="H65:I65"/>
    <mergeCell ref="L65:M65"/>
    <mergeCell ref="E62:F62"/>
    <mergeCell ref="H62:I62"/>
    <mergeCell ref="L62:M62"/>
    <mergeCell ref="E63:F63"/>
    <mergeCell ref="H63:I63"/>
    <mergeCell ref="L63:M63"/>
    <mergeCell ref="E60:F60"/>
    <mergeCell ref="H60:I60"/>
    <mergeCell ref="L60:M60"/>
    <mergeCell ref="E61:F61"/>
    <mergeCell ref="H61:I61"/>
    <mergeCell ref="L61:M61"/>
    <mergeCell ref="E58:F58"/>
    <mergeCell ref="H58:I58"/>
    <mergeCell ref="L58:M58"/>
    <mergeCell ref="E59:F59"/>
    <mergeCell ref="H59:I59"/>
    <mergeCell ref="L59:M59"/>
    <mergeCell ref="E56:F56"/>
    <mergeCell ref="H56:I56"/>
    <mergeCell ref="L56:M56"/>
    <mergeCell ref="E57:F57"/>
    <mergeCell ref="H57:I57"/>
    <mergeCell ref="L57:M57"/>
    <mergeCell ref="E54:F54"/>
    <mergeCell ref="H54:I54"/>
    <mergeCell ref="L54:M54"/>
    <mergeCell ref="E55:F55"/>
    <mergeCell ref="H55:I55"/>
    <mergeCell ref="L55:M55"/>
    <mergeCell ref="E52:F52"/>
    <mergeCell ref="H52:I52"/>
    <mergeCell ref="L52:M52"/>
    <mergeCell ref="E53:F53"/>
    <mergeCell ref="H53:I53"/>
    <mergeCell ref="L53:M53"/>
    <mergeCell ref="E50:F50"/>
    <mergeCell ref="H50:I50"/>
    <mergeCell ref="L50:M50"/>
    <mergeCell ref="E51:F51"/>
    <mergeCell ref="H51:I51"/>
    <mergeCell ref="L51:M51"/>
    <mergeCell ref="E48:F48"/>
    <mergeCell ref="H48:I48"/>
    <mergeCell ref="L48:M48"/>
    <mergeCell ref="E49:F49"/>
    <mergeCell ref="H49:I49"/>
    <mergeCell ref="L49:M49"/>
    <mergeCell ref="E46:F46"/>
    <mergeCell ref="H46:I46"/>
    <mergeCell ref="L46:M46"/>
    <mergeCell ref="E47:F47"/>
    <mergeCell ref="H47:I47"/>
    <mergeCell ref="L47:M47"/>
    <mergeCell ref="E44:F44"/>
    <mergeCell ref="H44:I44"/>
    <mergeCell ref="L44:M44"/>
    <mergeCell ref="E45:F45"/>
    <mergeCell ref="H45:I45"/>
    <mergeCell ref="L45:M45"/>
    <mergeCell ref="E42:F42"/>
    <mergeCell ref="H42:I42"/>
    <mergeCell ref="L42:M42"/>
    <mergeCell ref="E43:F43"/>
    <mergeCell ref="H43:I43"/>
    <mergeCell ref="L43:M43"/>
    <mergeCell ref="E40:F40"/>
    <mergeCell ref="H40:I40"/>
    <mergeCell ref="L40:M40"/>
    <mergeCell ref="E41:F41"/>
    <mergeCell ref="H41:I41"/>
    <mergeCell ref="L41:M41"/>
    <mergeCell ref="E38:F38"/>
    <mergeCell ref="H38:I38"/>
    <mergeCell ref="L38:M38"/>
    <mergeCell ref="E39:F39"/>
    <mergeCell ref="H39:I39"/>
    <mergeCell ref="L39:M39"/>
    <mergeCell ref="E36:F36"/>
    <mergeCell ref="H36:I36"/>
    <mergeCell ref="L36:M36"/>
    <mergeCell ref="E37:F37"/>
    <mergeCell ref="H37:I37"/>
    <mergeCell ref="L37:M37"/>
    <mergeCell ref="E34:F34"/>
    <mergeCell ref="H34:I34"/>
    <mergeCell ref="L34:M34"/>
    <mergeCell ref="E35:F35"/>
    <mergeCell ref="H35:I35"/>
    <mergeCell ref="L35:M35"/>
    <mergeCell ref="E32:F32"/>
    <mergeCell ref="H32:I32"/>
    <mergeCell ref="L32:M32"/>
    <mergeCell ref="E33:F33"/>
    <mergeCell ref="H33:I33"/>
    <mergeCell ref="L33:M33"/>
    <mergeCell ref="E30:F30"/>
    <mergeCell ref="H30:I30"/>
    <mergeCell ref="L30:M30"/>
    <mergeCell ref="E31:F31"/>
    <mergeCell ref="H31:I31"/>
    <mergeCell ref="L31:M31"/>
    <mergeCell ref="E28:F28"/>
    <mergeCell ref="H28:I28"/>
    <mergeCell ref="L28:M28"/>
    <mergeCell ref="E29:F29"/>
    <mergeCell ref="H29:I29"/>
    <mergeCell ref="L29:M29"/>
    <mergeCell ref="E26:F26"/>
    <mergeCell ref="H26:I26"/>
    <mergeCell ref="L26:M26"/>
    <mergeCell ref="E27:F27"/>
    <mergeCell ref="H27:I27"/>
    <mergeCell ref="L27:M27"/>
    <mergeCell ref="E24:F24"/>
    <mergeCell ref="H24:I24"/>
    <mergeCell ref="L24:M24"/>
    <mergeCell ref="E25:F25"/>
    <mergeCell ref="H25:I25"/>
    <mergeCell ref="L25:M25"/>
    <mergeCell ref="E22:F22"/>
    <mergeCell ref="H22:I22"/>
    <mergeCell ref="L22:M22"/>
    <mergeCell ref="E23:F23"/>
    <mergeCell ref="H23:I23"/>
    <mergeCell ref="L23:M23"/>
    <mergeCell ref="E20:F20"/>
    <mergeCell ref="H20:I20"/>
    <mergeCell ref="L20:M20"/>
    <mergeCell ref="E21:F21"/>
    <mergeCell ref="H21:I21"/>
    <mergeCell ref="L21:M21"/>
    <mergeCell ref="E18:F18"/>
    <mergeCell ref="H18:I18"/>
    <mergeCell ref="L18:M18"/>
    <mergeCell ref="E19:F19"/>
    <mergeCell ref="H19:I19"/>
    <mergeCell ref="L19:M19"/>
    <mergeCell ref="E16:F16"/>
    <mergeCell ref="H16:I16"/>
    <mergeCell ref="L16:M16"/>
    <mergeCell ref="E17:F17"/>
    <mergeCell ref="H17:I17"/>
    <mergeCell ref="L17:M17"/>
    <mergeCell ref="E14:F14"/>
    <mergeCell ref="H14:I14"/>
    <mergeCell ref="L14:M14"/>
    <mergeCell ref="E15:F15"/>
    <mergeCell ref="H15:I15"/>
    <mergeCell ref="L15:M15"/>
    <mergeCell ref="E12:F12"/>
    <mergeCell ref="H12:I12"/>
    <mergeCell ref="L12:M12"/>
    <mergeCell ref="E13:F13"/>
    <mergeCell ref="H13:I13"/>
    <mergeCell ref="L13:M13"/>
    <mergeCell ref="L9:N9"/>
    <mergeCell ref="L10:M10"/>
    <mergeCell ref="E11:F11"/>
    <mergeCell ref="H11:I11"/>
    <mergeCell ref="L11:M11"/>
    <mergeCell ref="G9:G10"/>
    <mergeCell ref="H9:I10"/>
    <mergeCell ref="J9:J10"/>
    <mergeCell ref="K9:K10"/>
    <mergeCell ref="B9:B10"/>
    <mergeCell ref="C9:C10"/>
    <mergeCell ref="D9:D10"/>
    <mergeCell ref="E9:F10"/>
    <mergeCell ref="B5:N5"/>
    <mergeCell ref="B6:E6"/>
    <mergeCell ref="B7:E7"/>
    <mergeCell ref="M8:N8"/>
    <mergeCell ref="I1:N1"/>
    <mergeCell ref="I2:N2"/>
    <mergeCell ref="I3:N3"/>
    <mergeCell ref="I4:N4"/>
  </mergeCells>
  <printOptions/>
  <pageMargins left="0.2755905511811024" right="0.2755905511811024" top="0.4724409448818898" bottom="0.2755905511811024" header="0.5118110236220472" footer="0.5118110236220472"/>
  <pageSetup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3"/>
  <sheetViews>
    <sheetView showZeros="0" workbookViewId="0" topLeftCell="A1">
      <selection activeCell="L18" sqref="L18"/>
    </sheetView>
  </sheetViews>
  <sheetFormatPr defaultColWidth="9.140625" defaultRowHeight="12.75"/>
  <cols>
    <col min="1" max="1" width="0.9921875" style="12" customWidth="1"/>
    <col min="2" max="2" width="5.8515625" style="12" customWidth="1"/>
    <col min="3" max="3" width="34.7109375" style="12" customWidth="1"/>
    <col min="4" max="4" width="15.00390625" style="12" hidden="1" customWidth="1"/>
    <col min="5" max="5" width="15.00390625" style="12" customWidth="1"/>
    <col min="6" max="7" width="19.421875" style="12" customWidth="1"/>
    <col min="8" max="8" width="18.28125" style="12" customWidth="1"/>
    <col min="9" max="11" width="15.00390625" style="12" customWidth="1"/>
    <col min="12" max="12" width="16.28125" style="12" customWidth="1"/>
    <col min="13" max="16384" width="9.140625" style="12" customWidth="1"/>
  </cols>
  <sheetData>
    <row r="1" ht="12.75">
      <c r="L1" s="13"/>
    </row>
    <row r="2" spans="2:12" s="15" customFormat="1" ht="12.75">
      <c r="B2" s="14"/>
      <c r="I2" s="143" t="s">
        <v>198</v>
      </c>
      <c r="J2" s="143"/>
      <c r="K2" s="143"/>
      <c r="L2" s="143"/>
    </row>
    <row r="3" spans="2:12" s="15" customFormat="1" ht="12.75" customHeight="1">
      <c r="B3" s="14"/>
      <c r="I3" s="142" t="s">
        <v>0</v>
      </c>
      <c r="J3" s="142"/>
      <c r="K3" s="142"/>
      <c r="L3" s="142"/>
    </row>
    <row r="4" spans="9:12" s="15" customFormat="1" ht="12.75" customHeight="1">
      <c r="I4" s="144" t="s">
        <v>423</v>
      </c>
      <c r="J4" s="144"/>
      <c r="K4" s="144"/>
      <c r="L4" s="144"/>
    </row>
    <row r="5" spans="9:12" s="15" customFormat="1" ht="12.75" customHeight="1">
      <c r="I5" s="142" t="s">
        <v>424</v>
      </c>
      <c r="J5" s="142"/>
      <c r="K5" s="142"/>
      <c r="L5" s="142"/>
    </row>
    <row r="6" spans="9:12" s="15" customFormat="1" ht="12.75" customHeight="1">
      <c r="I6" s="142" t="s">
        <v>425</v>
      </c>
      <c r="J6" s="142"/>
      <c r="K6" s="142"/>
      <c r="L6" s="142"/>
    </row>
    <row r="7" spans="9:11" s="15" customFormat="1" ht="12.75">
      <c r="I7" s="16"/>
      <c r="J7" s="16"/>
      <c r="K7" s="16"/>
    </row>
    <row r="8" spans="9:11" s="15" customFormat="1" ht="12.75">
      <c r="I8" s="16"/>
      <c r="J8" s="16"/>
      <c r="K8" s="16"/>
    </row>
    <row r="9" spans="2:12" ht="43.5" customHeight="1">
      <c r="B9" s="129" t="s">
        <v>199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2:12" ht="16.5" customHeight="1">
      <c r="B10" s="140">
        <v>20507000000</v>
      </c>
      <c r="C10" s="140"/>
      <c r="D10" s="17"/>
      <c r="E10" s="17"/>
      <c r="F10" s="17"/>
      <c r="G10" s="17"/>
      <c r="H10" s="17"/>
      <c r="I10" s="17"/>
      <c r="J10" s="17"/>
      <c r="K10" s="17"/>
      <c r="L10" s="17"/>
    </row>
    <row r="11" spans="2:3" ht="13.5" customHeight="1" thickBot="1">
      <c r="B11" s="141" t="s">
        <v>5</v>
      </c>
      <c r="C11" s="141"/>
    </row>
    <row r="12" spans="2:12" s="23" customFormat="1" ht="23.25" customHeight="1">
      <c r="B12" s="131" t="s">
        <v>200</v>
      </c>
      <c r="C12" s="133" t="s">
        <v>201</v>
      </c>
      <c r="D12" s="18" t="s">
        <v>202</v>
      </c>
      <c r="E12" s="135" t="s">
        <v>202</v>
      </c>
      <c r="F12" s="136"/>
      <c r="G12" s="136"/>
      <c r="H12" s="136"/>
      <c r="I12" s="136"/>
      <c r="J12" s="136"/>
      <c r="K12" s="136"/>
      <c r="L12" s="137"/>
    </row>
    <row r="13" spans="2:12" s="23" customFormat="1" ht="56.25" customHeight="1" thickBot="1">
      <c r="B13" s="132"/>
      <c r="C13" s="134"/>
      <c r="D13" s="24" t="s">
        <v>203</v>
      </c>
      <c r="E13" s="24" t="s">
        <v>204</v>
      </c>
      <c r="F13" s="24" t="s">
        <v>205</v>
      </c>
      <c r="G13" s="24" t="s">
        <v>206</v>
      </c>
      <c r="H13" s="24" t="s">
        <v>207</v>
      </c>
      <c r="I13" s="24" t="s">
        <v>208</v>
      </c>
      <c r="J13" s="24" t="s">
        <v>209</v>
      </c>
      <c r="K13" s="25" t="s">
        <v>210</v>
      </c>
      <c r="L13" s="25" t="s">
        <v>211</v>
      </c>
    </row>
    <row r="14" spans="2:12" s="23" customFormat="1" ht="31.5" customHeight="1" thickBot="1">
      <c r="B14" s="26">
        <v>1</v>
      </c>
      <c r="C14" s="27" t="s">
        <v>212</v>
      </c>
      <c r="D14" s="28">
        <f>D15+D16+D17+D18+D23+D26</f>
        <v>0</v>
      </c>
      <c r="E14" s="28">
        <f aca="true" t="shared" si="0" ref="E14:L14">E15+E16</f>
        <v>0</v>
      </c>
      <c r="F14" s="28">
        <f t="shared" si="0"/>
        <v>1382</v>
      </c>
      <c r="G14" s="28">
        <f t="shared" si="0"/>
        <v>56</v>
      </c>
      <c r="H14" s="28">
        <f t="shared" si="0"/>
        <v>384.255</v>
      </c>
      <c r="I14" s="28">
        <f t="shared" si="0"/>
        <v>43.043</v>
      </c>
      <c r="J14" s="28">
        <f t="shared" si="0"/>
        <v>0</v>
      </c>
      <c r="K14" s="28">
        <f t="shared" si="0"/>
        <v>0</v>
      </c>
      <c r="L14" s="28">
        <f t="shared" si="0"/>
        <v>0</v>
      </c>
    </row>
    <row r="15" spans="2:12" s="23" customFormat="1" ht="27" customHeight="1" hidden="1">
      <c r="B15" s="29"/>
      <c r="C15" s="30" t="s">
        <v>213</v>
      </c>
      <c r="D15" s="31">
        <v>0</v>
      </c>
      <c r="E15" s="31"/>
      <c r="F15" s="31">
        <v>422</v>
      </c>
      <c r="G15" s="32">
        <v>56</v>
      </c>
      <c r="H15" s="33">
        <v>126.236</v>
      </c>
      <c r="I15" s="33">
        <v>43.043</v>
      </c>
      <c r="J15" s="31"/>
      <c r="K15" s="34"/>
      <c r="L15" s="34"/>
    </row>
    <row r="16" spans="2:12" ht="27" customHeight="1" hidden="1" thickBot="1">
      <c r="B16" s="35"/>
      <c r="C16" s="36" t="s">
        <v>214</v>
      </c>
      <c r="D16" s="37">
        <v>0</v>
      </c>
      <c r="E16" s="37"/>
      <c r="F16" s="38">
        <v>960</v>
      </c>
      <c r="G16" s="39"/>
      <c r="H16" s="37">
        <v>258.019</v>
      </c>
      <c r="I16" s="40"/>
      <c r="J16" s="38"/>
      <c r="K16" s="41"/>
      <c r="L16" s="41"/>
    </row>
    <row r="17" spans="2:12" ht="33" customHeight="1" thickBot="1">
      <c r="B17" s="42">
        <v>2</v>
      </c>
      <c r="C17" s="43" t="s">
        <v>215</v>
      </c>
      <c r="D17" s="44">
        <v>0</v>
      </c>
      <c r="E17" s="45">
        <f aca="true" t="shared" si="1" ref="E17:L17">SUM(E18:E22)</f>
        <v>285.16499999999996</v>
      </c>
      <c r="F17" s="45">
        <f t="shared" si="1"/>
        <v>3604</v>
      </c>
      <c r="G17" s="45">
        <f t="shared" si="1"/>
        <v>1945</v>
      </c>
      <c r="H17" s="45">
        <f t="shared" si="1"/>
        <v>293.25100000000003</v>
      </c>
      <c r="I17" s="45">
        <f t="shared" si="1"/>
        <v>263.938</v>
      </c>
      <c r="J17" s="45">
        <f t="shared" si="1"/>
        <v>0</v>
      </c>
      <c r="K17" s="45">
        <f t="shared" si="1"/>
        <v>0</v>
      </c>
      <c r="L17" s="45">
        <f t="shared" si="1"/>
        <v>0</v>
      </c>
    </row>
    <row r="18" spans="2:12" ht="27" customHeight="1" hidden="1">
      <c r="B18" s="29"/>
      <c r="C18" s="30" t="s">
        <v>216</v>
      </c>
      <c r="D18" s="33">
        <v>0</v>
      </c>
      <c r="E18" s="46"/>
      <c r="F18" s="31">
        <v>1421</v>
      </c>
      <c r="G18" s="31">
        <v>840</v>
      </c>
      <c r="H18" s="33">
        <v>97.459</v>
      </c>
      <c r="I18" s="33">
        <v>50.297</v>
      </c>
      <c r="J18" s="31"/>
      <c r="K18" s="47"/>
      <c r="L18" s="47"/>
    </row>
    <row r="19" spans="2:12" ht="27" customHeight="1" hidden="1">
      <c r="B19" s="29"/>
      <c r="C19" s="30" t="s">
        <v>217</v>
      </c>
      <c r="D19" s="33"/>
      <c r="E19" s="46"/>
      <c r="F19" s="31">
        <v>111</v>
      </c>
      <c r="G19" s="31"/>
      <c r="H19" s="33">
        <v>15.644</v>
      </c>
      <c r="I19" s="33">
        <v>8.325</v>
      </c>
      <c r="J19" s="31"/>
      <c r="K19" s="47"/>
      <c r="L19" s="47"/>
    </row>
    <row r="20" spans="2:12" ht="27" customHeight="1" hidden="1">
      <c r="B20" s="29"/>
      <c r="C20" s="30" t="s">
        <v>218</v>
      </c>
      <c r="D20" s="33"/>
      <c r="E20" s="33">
        <v>254.195</v>
      </c>
      <c r="F20" s="31">
        <v>1907</v>
      </c>
      <c r="G20" s="31">
        <v>940</v>
      </c>
      <c r="H20" s="33">
        <v>168.62</v>
      </c>
      <c r="I20" s="33">
        <v>202.416</v>
      </c>
      <c r="J20" s="31"/>
      <c r="K20" s="47"/>
      <c r="L20" s="47"/>
    </row>
    <row r="21" spans="2:12" ht="27" customHeight="1" hidden="1">
      <c r="B21" s="29"/>
      <c r="C21" s="30" t="s">
        <v>219</v>
      </c>
      <c r="D21" s="33"/>
      <c r="E21" s="33">
        <v>30.97</v>
      </c>
      <c r="F21" s="31">
        <v>93</v>
      </c>
      <c r="G21" s="31">
        <v>93</v>
      </c>
      <c r="H21" s="33">
        <v>2.928</v>
      </c>
      <c r="I21" s="33"/>
      <c r="J21" s="48"/>
      <c r="K21" s="47"/>
      <c r="L21" s="47"/>
    </row>
    <row r="22" spans="2:12" ht="33.75" customHeight="1" hidden="1" thickBot="1">
      <c r="B22" s="35"/>
      <c r="C22" s="36" t="s">
        <v>220</v>
      </c>
      <c r="D22" s="37"/>
      <c r="E22" s="40"/>
      <c r="F22" s="38">
        <v>72</v>
      </c>
      <c r="G22" s="38">
        <v>72</v>
      </c>
      <c r="H22" s="37">
        <v>8.6</v>
      </c>
      <c r="I22" s="37">
        <v>2.9</v>
      </c>
      <c r="J22" s="49"/>
      <c r="K22" s="51"/>
      <c r="L22" s="51"/>
    </row>
    <row r="23" spans="2:12" ht="39" customHeight="1" thickBot="1">
      <c r="B23" s="42">
        <v>3</v>
      </c>
      <c r="C23" s="43" t="s">
        <v>221</v>
      </c>
      <c r="D23" s="45">
        <v>0</v>
      </c>
      <c r="E23" s="45">
        <f aca="true" t="shared" si="2" ref="E23:L23">E24+E25+E26</f>
        <v>0</v>
      </c>
      <c r="F23" s="45">
        <f t="shared" si="2"/>
        <v>125</v>
      </c>
      <c r="G23" s="45">
        <f t="shared" si="2"/>
        <v>65</v>
      </c>
      <c r="H23" s="45">
        <f t="shared" si="2"/>
        <v>40.915</v>
      </c>
      <c r="I23" s="45">
        <f t="shared" si="2"/>
        <v>34.8</v>
      </c>
      <c r="J23" s="45">
        <f t="shared" si="2"/>
        <v>0</v>
      </c>
      <c r="K23" s="45">
        <f t="shared" si="2"/>
        <v>18</v>
      </c>
      <c r="L23" s="45">
        <f t="shared" si="2"/>
        <v>96</v>
      </c>
    </row>
    <row r="24" spans="2:12" ht="27" customHeight="1" hidden="1">
      <c r="B24" s="29"/>
      <c r="C24" s="30" t="s">
        <v>222</v>
      </c>
      <c r="D24" s="33"/>
      <c r="E24" s="33"/>
      <c r="F24" s="31">
        <v>26</v>
      </c>
      <c r="G24" s="32">
        <v>26</v>
      </c>
      <c r="H24" s="33">
        <v>1.313</v>
      </c>
      <c r="I24" s="33">
        <v>6.4</v>
      </c>
      <c r="J24" s="33"/>
      <c r="K24" s="47"/>
      <c r="L24" s="47"/>
    </row>
    <row r="25" spans="2:12" ht="27" customHeight="1" hidden="1">
      <c r="B25" s="29"/>
      <c r="C25" s="30" t="s">
        <v>223</v>
      </c>
      <c r="D25" s="33"/>
      <c r="E25" s="33"/>
      <c r="F25" s="31">
        <v>39</v>
      </c>
      <c r="G25" s="32">
        <v>39</v>
      </c>
      <c r="H25" s="33">
        <v>3.736</v>
      </c>
      <c r="I25" s="33">
        <v>8.6</v>
      </c>
      <c r="J25" s="33"/>
      <c r="K25" s="47"/>
      <c r="L25" s="47">
        <v>48</v>
      </c>
    </row>
    <row r="26" spans="2:12" ht="50.25" customHeight="1" hidden="1" thickBot="1">
      <c r="B26" s="52"/>
      <c r="C26" s="53" t="s">
        <v>224</v>
      </c>
      <c r="D26" s="54">
        <v>0</v>
      </c>
      <c r="E26" s="54"/>
      <c r="F26" s="54">
        <v>60</v>
      </c>
      <c r="G26" s="55"/>
      <c r="H26" s="56">
        <v>35.866</v>
      </c>
      <c r="I26" s="56">
        <v>19.8</v>
      </c>
      <c r="J26" s="54"/>
      <c r="K26" s="57">
        <v>18</v>
      </c>
      <c r="L26" s="58">
        <v>48</v>
      </c>
    </row>
    <row r="27" spans="2:12" ht="50.25" customHeight="1" thickBot="1">
      <c r="B27" s="59">
        <v>4</v>
      </c>
      <c r="C27" s="60" t="s">
        <v>225</v>
      </c>
      <c r="D27" s="61"/>
      <c r="E27" s="62"/>
      <c r="F27" s="61">
        <v>12</v>
      </c>
      <c r="G27" s="62"/>
      <c r="H27" s="62">
        <v>1.085</v>
      </c>
      <c r="I27" s="62"/>
      <c r="J27" s="63"/>
      <c r="K27" s="64"/>
      <c r="L27" s="64"/>
    </row>
    <row r="28" spans="2:12" s="65" customFormat="1" ht="62.25" customHeight="1" thickBot="1">
      <c r="B28" s="59">
        <v>5</v>
      </c>
      <c r="C28" s="60" t="s">
        <v>185</v>
      </c>
      <c r="D28" s="61"/>
      <c r="E28" s="62"/>
      <c r="F28" s="61">
        <v>12</v>
      </c>
      <c r="G28" s="62"/>
      <c r="H28" s="62">
        <v>1.224</v>
      </c>
      <c r="I28" s="62">
        <v>0.6</v>
      </c>
      <c r="J28" s="63"/>
      <c r="K28" s="64"/>
      <c r="L28" s="64"/>
    </row>
    <row r="29" spans="2:12" ht="44.25" customHeight="1" thickBot="1">
      <c r="B29" s="138" t="s">
        <v>226</v>
      </c>
      <c r="C29" s="139"/>
      <c r="D29" s="66">
        <f>SUM(D15:D26)</f>
        <v>0</v>
      </c>
      <c r="E29" s="67">
        <f aca="true" t="shared" si="3" ref="E29:L29">E14+E17+E23+E28+E27</f>
        <v>285.16499999999996</v>
      </c>
      <c r="F29" s="67">
        <f t="shared" si="3"/>
        <v>5135</v>
      </c>
      <c r="G29" s="67">
        <f t="shared" si="3"/>
        <v>2066</v>
      </c>
      <c r="H29" s="67">
        <f t="shared" si="3"/>
        <v>720.7300000000001</v>
      </c>
      <c r="I29" s="67">
        <f t="shared" si="3"/>
        <v>342.38100000000003</v>
      </c>
      <c r="J29" s="67">
        <f t="shared" si="3"/>
        <v>0</v>
      </c>
      <c r="K29" s="67">
        <f t="shared" si="3"/>
        <v>18</v>
      </c>
      <c r="L29" s="67">
        <f t="shared" si="3"/>
        <v>96</v>
      </c>
    </row>
    <row r="30" spans="2:12" ht="44.25" customHeight="1">
      <c r="B30" s="68"/>
      <c r="C30" s="68"/>
      <c r="D30" s="69"/>
      <c r="E30" s="70"/>
      <c r="F30" s="70"/>
      <c r="G30" s="70"/>
      <c r="H30" s="70"/>
      <c r="I30" s="70"/>
      <c r="J30" s="70"/>
      <c r="K30" s="70"/>
      <c r="L30" s="70"/>
    </row>
    <row r="31" spans="1:11" s="76" customFormat="1" ht="21.75" customHeight="1">
      <c r="A31" s="71"/>
      <c r="B31" s="72"/>
      <c r="C31" s="73" t="s">
        <v>190</v>
      </c>
      <c r="D31" s="74"/>
      <c r="E31" s="74"/>
      <c r="F31" s="74"/>
      <c r="G31" s="74"/>
      <c r="H31" s="74"/>
      <c r="I31" s="74"/>
      <c r="J31" s="73" t="str">
        <f>'[1]Shapka'!D11</f>
        <v>Олена ПЕТРЕНКО</v>
      </c>
      <c r="K31" s="75"/>
    </row>
    <row r="32" spans="2:12" ht="12.75"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</row>
    <row r="33" ht="12.75">
      <c r="C33" s="77"/>
    </row>
  </sheetData>
  <sheetProtection/>
  <mergeCells count="13">
    <mergeCell ref="I6:L6"/>
    <mergeCell ref="I2:L2"/>
    <mergeCell ref="I3:L3"/>
    <mergeCell ref="I4:L4"/>
    <mergeCell ref="I5:L5"/>
    <mergeCell ref="B9:L9"/>
    <mergeCell ref="B32:L32"/>
    <mergeCell ref="B12:B13"/>
    <mergeCell ref="C12:C13"/>
    <mergeCell ref="E12:L12"/>
    <mergeCell ref="B29:C29"/>
    <mergeCell ref="B10:C10"/>
    <mergeCell ref="B11:C11"/>
  </mergeCells>
  <printOptions horizontalCentered="1"/>
  <pageMargins left="0.1968503937007874" right="0.1968503937007874" top="0.7874015748031497" bottom="0.3937007874015748" header="0.5118110236220472" footer="0.1181102362204724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2021-12-28T14:32:50Z</cp:lastPrinted>
  <dcterms:created xsi:type="dcterms:W3CDTF">2021-12-28T13:16:23Z</dcterms:created>
  <dcterms:modified xsi:type="dcterms:W3CDTF">2021-12-28T14:51:05Z</dcterms:modified>
  <cp:category/>
  <cp:version/>
  <cp:contentType/>
  <cp:contentStatus/>
</cp:coreProperties>
</file>